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defaultThemeVersion="124226"/>
  <xr:revisionPtr revIDLastSave="28" documentId="8_{DCCB5CC8-898F-4D8F-8BD1-629C386C3C9E}" xr6:coauthVersionLast="47" xr6:coauthVersionMax="47" xr10:uidLastSave="{850B503A-3337-44CB-B63F-DA35D88EEB5C}"/>
  <bookViews>
    <workbookView xWindow="-120" yWindow="-120" windowWidth="29040" windowHeight="15840" tabRatio="763" xr2:uid="{00000000-000D-0000-FFFF-FFFF00000000}"/>
  </bookViews>
  <sheets>
    <sheet name="Voucher" sheetId="1" r:id="rId1"/>
    <sheet name="Page 2" sheetId="9" r:id="rId2"/>
    <sheet name="Page 3" sheetId="6" r:id="rId3"/>
    <sheet name="Page 4" sheetId="7" r:id="rId4"/>
    <sheet name="Page 5" sheetId="8" r:id="rId5"/>
    <sheet name="Page 6" sheetId="10" r:id="rId6"/>
    <sheet name="Page 7" sheetId="11" r:id="rId7"/>
    <sheet name="Page 8" sheetId="12" r:id="rId8"/>
    <sheet name="Page 9" sheetId="13" r:id="rId9"/>
    <sheet name="Page 10" sheetId="14" r:id="rId10"/>
    <sheet name="Instructions" sheetId="3" r:id="rId11"/>
    <sheet name="Change Log" sheetId="4" r:id="rId12"/>
  </sheets>
  <definedNames>
    <definedName name="CardData">Voucher!$R$19:$AA$22</definedName>
    <definedName name="_xlnm.Print_Area" localSheetId="11">'Change Log'!$B$1:$C$44</definedName>
    <definedName name="_xlnm.Print_Area" localSheetId="10">Instructions!$B$1:$D$41</definedName>
    <definedName name="_xlnm.Print_Area" localSheetId="1">'Page 2'!$A$1:$J$52</definedName>
    <definedName name="_xlnm.Print_Area" localSheetId="2">'Page 3'!$A$1:$J$52</definedName>
    <definedName name="_xlnm.Print_Area" localSheetId="3">'Page 4'!$A$1:$J$52</definedName>
    <definedName name="_xlnm.Print_Area" localSheetId="4">'Page 5'!$A$1:$J$52</definedName>
    <definedName name="_xlnm.Print_Area" localSheetId="0">Voucher!$A$6:$K$72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10" l="1"/>
  <c r="I49" i="10"/>
  <c r="I51" i="10" s="1"/>
  <c r="I38" i="10"/>
  <c r="I40" i="10" s="1"/>
  <c r="I28" i="10"/>
  <c r="I30" i="10" s="1"/>
  <c r="I18" i="10"/>
  <c r="I20" i="10" s="1"/>
  <c r="I8" i="10"/>
  <c r="I10" i="10" s="1"/>
  <c r="A52" i="14"/>
  <c r="I49" i="14"/>
  <c r="I51" i="14" s="1"/>
  <c r="I38" i="14"/>
  <c r="I40" i="14" s="1"/>
  <c r="I28" i="14"/>
  <c r="I30" i="14" s="1"/>
  <c r="I18" i="14"/>
  <c r="I20" i="14" s="1"/>
  <c r="I8" i="14"/>
  <c r="I10" i="14" s="1"/>
  <c r="A52" i="13"/>
  <c r="I49" i="13"/>
  <c r="I51" i="13" s="1"/>
  <c r="I38" i="13"/>
  <c r="I40" i="13" s="1"/>
  <c r="I28" i="13"/>
  <c r="I30" i="13" s="1"/>
  <c r="I18" i="13"/>
  <c r="I20" i="13" s="1"/>
  <c r="I8" i="13"/>
  <c r="I10" i="13" s="1"/>
  <c r="A52" i="12"/>
  <c r="I49" i="12"/>
  <c r="I51" i="12" s="1"/>
  <c r="I38" i="12"/>
  <c r="I40" i="12" s="1"/>
  <c r="I28" i="12"/>
  <c r="I30" i="12" s="1"/>
  <c r="I18" i="12"/>
  <c r="I20" i="12" s="1"/>
  <c r="I8" i="12"/>
  <c r="I10" i="12" s="1"/>
  <c r="A52" i="11"/>
  <c r="I49" i="11"/>
  <c r="I51" i="11" s="1"/>
  <c r="I38" i="11"/>
  <c r="I40" i="11" s="1"/>
  <c r="I28" i="11"/>
  <c r="I30" i="11" s="1"/>
  <c r="I18" i="11"/>
  <c r="I20" i="11" s="1"/>
  <c r="I8" i="11"/>
  <c r="I10" i="11" s="1"/>
  <c r="I15" i="1" l="1"/>
  <c r="C41" i="3" l="1"/>
  <c r="C44" i="4"/>
  <c r="A52" i="8"/>
  <c r="A52" i="7"/>
  <c r="A52" i="6"/>
  <c r="A52" i="9"/>
  <c r="T2" i="1" l="1"/>
  <c r="F14" i="1" s="1"/>
  <c r="I49" i="9" l="1"/>
  <c r="I51" i="9" s="1"/>
  <c r="I38" i="9"/>
  <c r="I40" i="9" s="1"/>
  <c r="I28" i="9"/>
  <c r="I30" i="9" s="1"/>
  <c r="I18" i="9"/>
  <c r="I20" i="9" s="1"/>
  <c r="I8" i="9"/>
  <c r="I49" i="8"/>
  <c r="I51" i="8" s="1"/>
  <c r="I38" i="8"/>
  <c r="I40" i="8" s="1"/>
  <c r="I28" i="8"/>
  <c r="I30" i="8" s="1"/>
  <c r="I18" i="8"/>
  <c r="I20" i="8" s="1"/>
  <c r="I8" i="8"/>
  <c r="I10" i="8" s="1"/>
  <c r="I49" i="7"/>
  <c r="I51" i="7" s="1"/>
  <c r="I38" i="7"/>
  <c r="I40" i="7" s="1"/>
  <c r="I28" i="7"/>
  <c r="I30" i="7" s="1"/>
  <c r="I18" i="7"/>
  <c r="I20" i="7" s="1"/>
  <c r="I8" i="7"/>
  <c r="I10" i="7" s="1"/>
  <c r="I10" i="9" l="1"/>
  <c r="I49" i="6"/>
  <c r="I51" i="6" s="1"/>
  <c r="I38" i="6"/>
  <c r="I40" i="6" s="1"/>
  <c r="I28" i="6"/>
  <c r="I30" i="6" s="1"/>
  <c r="I18" i="6"/>
  <c r="I20" i="6" s="1"/>
  <c r="I8" i="6"/>
  <c r="I10" i="6" s="1"/>
  <c r="B64" i="1"/>
  <c r="H65" i="14" l="1"/>
  <c r="J56" i="1"/>
  <c r="J58" i="1" s="1"/>
  <c r="J47" i="1"/>
  <c r="J49" i="1" s="1"/>
  <c r="J38" i="1"/>
  <c r="J40" i="1" s="1"/>
  <c r="J28" i="1" l="1"/>
  <c r="H67" i="1" s="1"/>
  <c r="J30" i="1" l="1"/>
</calcChain>
</file>

<file path=xl/sharedStrings.xml><?xml version="1.0" encoding="utf-8"?>
<sst xmlns="http://schemas.openxmlformats.org/spreadsheetml/2006/main" count="825" uniqueCount="144">
  <si>
    <t>Amount</t>
  </si>
  <si>
    <t>Object Code</t>
  </si>
  <si>
    <t xml:space="preserve"> </t>
  </si>
  <si>
    <t xml:space="preserve">        Alternate Vendor: 35765765760</t>
  </si>
  <si>
    <t xml:space="preserve">        ICC:  R/AD</t>
  </si>
  <si>
    <t>Signature</t>
  </si>
  <si>
    <t>Subsidiary Ledger Account</t>
  </si>
  <si>
    <t>Support Account</t>
  </si>
  <si>
    <t>DEPARTMENT CERTIFICATION AND APPROVAL:</t>
  </si>
  <si>
    <t>Date</t>
  </si>
  <si>
    <t>INSTRUCTIONS</t>
  </si>
  <si>
    <t xml:space="preserve">k.  Preparer Name (print):  </t>
  </si>
  <si>
    <t xml:space="preserve">l.  Approver Name (print):  </t>
  </si>
  <si>
    <t>The agency number is already entered.</t>
  </si>
  <si>
    <t>c.</t>
  </si>
  <si>
    <t>g.</t>
  </si>
  <si>
    <t>i.</t>
  </si>
  <si>
    <t>k.</t>
  </si>
  <si>
    <t>l.</t>
  </si>
  <si>
    <t>Enter the approver's name.  The department head or other authorized approver must sign and date the completed voucher.</t>
  </si>
  <si>
    <t>The accounts payable voucher auditor must sign and date the voucher to indicate final agency approval.</t>
  </si>
  <si>
    <t>b.</t>
  </si>
  <si>
    <t>d.</t>
  </si>
  <si>
    <t>e.</t>
  </si>
  <si>
    <t>f.</t>
  </si>
  <si>
    <t>h.</t>
  </si>
  <si>
    <t>j.</t>
  </si>
  <si>
    <t>m.</t>
  </si>
  <si>
    <t>Revision</t>
  </si>
  <si>
    <t>Description of Changes</t>
  </si>
  <si>
    <t>CHANGE LOG</t>
  </si>
  <si>
    <t xml:space="preserve">Agency voucher number is assigned by the accounts payable office.  </t>
  </si>
  <si>
    <t>The error message "* * * OUT OF BALANCE * * *" appears on the signature line if the total expenses do not match between the invoice amount and the accounting distribution sections.  When the wrong amount(s) are corrected, the error message will disappear so that the voucher may be printed, signed and submitted to the accounts payable office for processing.</t>
  </si>
  <si>
    <t xml:space="preserve">        LDT Code: 65, 08</t>
  </si>
  <si>
    <t>Card Type</t>
  </si>
  <si>
    <t>Card Data</t>
  </si>
  <si>
    <t>1</t>
  </si>
  <si>
    <t>2</t>
  </si>
  <si>
    <t>3</t>
  </si>
  <si>
    <t>PROCUREMENT</t>
  </si>
  <si>
    <t>DEPARTMENTAL TRAVEL</t>
  </si>
  <si>
    <t>vid</t>
  </si>
  <si>
    <t>name</t>
  </si>
  <si>
    <t>addr1</t>
  </si>
  <si>
    <t>addr2</t>
  </si>
  <si>
    <t>city</t>
  </si>
  <si>
    <t>Z</t>
  </si>
  <si>
    <t>* * End of Table * *</t>
  </si>
  <si>
    <t>type</t>
  </si>
  <si>
    <t>f2</t>
  </si>
  <si>
    <t>gl-acct</t>
  </si>
  <si>
    <t>019200</t>
  </si>
  <si>
    <t>019205</t>
  </si>
  <si>
    <t xml:space="preserve">Number of Missing Receipts:  </t>
  </si>
  <si>
    <t xml:space="preserve">CREDIT CARD EXPENSE DISTRIBUTION  VOUCHER FORM </t>
  </si>
  <si>
    <t>CREDIT CARD EXPENSE DISTRIBUTION VOUCHER</t>
  </si>
  <si>
    <t>2011-06</t>
  </si>
  <si>
    <r>
      <rPr>
        <sz val="7"/>
        <rFont val="Arial"/>
        <family val="2"/>
      </rPr>
      <t>m</t>
    </r>
    <r>
      <rPr>
        <sz val="9"/>
        <rFont val="Arial"/>
        <family val="2"/>
      </rPr>
      <t xml:space="preserve">.  </t>
    </r>
    <r>
      <rPr>
        <b/>
        <sz val="9"/>
        <rFont val="Arial"/>
        <family val="2"/>
      </rPr>
      <t xml:space="preserve">Budgets and Accounting Department Approval:  </t>
    </r>
  </si>
  <si>
    <t xml:space="preserve">     Preparer Phone Number:</t>
  </si>
  <si>
    <t xml:space="preserve">Enter the voucher preparer's name and telephone number.  </t>
  </si>
  <si>
    <t>Issued June 29, 2011</t>
  </si>
  <si>
    <t>Issued new voucher form in conjunction with the conversion to credit cards issued by Citibank.</t>
  </si>
  <si>
    <t>E4</t>
  </si>
  <si>
    <t>Special Entry Cells</t>
  </si>
  <si>
    <t>Voucher Entry Blocks</t>
  </si>
  <si>
    <t>General</t>
  </si>
  <si>
    <t>Enter the number of missing receipts for this voucher.  The department certification statement includes the number of missing receipts.  A separate Missing Receipt Form must be completed and attached for each missing receipt. Each Missing Receipt Form must be signed by both the cardholder and the supervisor.</t>
  </si>
  <si>
    <t>nbr-len</t>
  </si>
  <si>
    <t>Card Number length</t>
  </si>
  <si>
    <t xml:space="preserve">Enter the statement date from the credit card statement.  Do not use the payment date.  </t>
  </si>
  <si>
    <t>Enter the invoice amount from the credit card statement.  On Citibank statements, this amount is labeled "Total Amount of Memo Item(s)."</t>
  </si>
  <si>
    <t xml:space="preserve">Enter the last digits of the card number.  Do not use a space, dash or any other punctuation.  The block heading indicates the required number of digits.  </t>
  </si>
  <si>
    <t>2011-07</t>
  </si>
  <si>
    <t>Issued July 15, 2011</t>
  </si>
  <si>
    <t>Citibank statements show only the last four digits of the card number.  The form now requires five digits for JP Morgan Chase Bank cards and four digits for Citibank cards.</t>
  </si>
  <si>
    <t>The label for block g is changed to match terminology on the statement.</t>
  </si>
  <si>
    <t>Instructions for blocks d, g, and h are updated.</t>
  </si>
  <si>
    <t>c/o Texas A&amp;M Forest Service</t>
  </si>
  <si>
    <t>200 Technology Way, Suite 1120</t>
  </si>
  <si>
    <t>College Station, TX  77845-3424</t>
  </si>
  <si>
    <t>TEXAS A&amp;M FOREST SERVICE</t>
  </si>
  <si>
    <t>Logo and name changed in voucher and page headings.</t>
  </si>
  <si>
    <t>Name and address changed in lookup table for box i.</t>
  </si>
  <si>
    <t>2013-01</t>
  </si>
  <si>
    <t>Revised January 28, 2013</t>
  </si>
  <si>
    <t>2013-05</t>
  </si>
  <si>
    <t xml:space="preserve">Removed Chase Bank options from drop-down list for cell E2.  </t>
  </si>
  <si>
    <t>Revised May 16, 2013</t>
  </si>
  <si>
    <t>1135266470A</t>
  </si>
  <si>
    <t>Citibank NA</t>
  </si>
  <si>
    <t>1135266470B</t>
  </si>
  <si>
    <t>2017-02</t>
  </si>
  <si>
    <t>Revised February 21, 2017</t>
  </si>
  <si>
    <t>New vendor IDs were included on distribution form.</t>
  </si>
  <si>
    <t xml:space="preserve">            USAS Doc Type: 1</t>
  </si>
  <si>
    <t>FOR BUDGETS AND ACCOUNTING DEPARTMENT USE ONLY - CHECK FIELDS TO BE ENTERED</t>
  </si>
  <si>
    <t>Total Expense for Employee</t>
  </si>
  <si>
    <t>019205-00000-1150</t>
  </si>
  <si>
    <t>019205-00000-1500</t>
  </si>
  <si>
    <t>b.  Cardholder Name:</t>
  </si>
  <si>
    <t>d.  Invoice Number:</t>
  </si>
  <si>
    <t>e. Cardholder ID:</t>
  </si>
  <si>
    <t xml:space="preserve">f.  Statement Date:  </t>
  </si>
  <si>
    <t>g.  Invoice Amount:</t>
  </si>
  <si>
    <t xml:space="preserve">    Employee Name:</t>
  </si>
  <si>
    <r>
      <rPr>
        <sz val="8"/>
        <rFont val="Arial"/>
        <family val="2"/>
      </rPr>
      <t>h.</t>
    </r>
    <r>
      <rPr>
        <b/>
        <sz val="8"/>
        <rFont val="Arial"/>
        <family val="2"/>
      </rPr>
      <t xml:space="preserve"> Employee ID:</t>
    </r>
  </si>
  <si>
    <r>
      <rPr>
        <sz val="8"/>
        <rFont val="Arial"/>
        <family val="2"/>
      </rPr>
      <t xml:space="preserve">i. </t>
    </r>
    <r>
      <rPr>
        <b/>
        <sz val="8"/>
        <rFont val="Arial"/>
        <family val="2"/>
      </rPr>
      <t xml:space="preserve"> Voucher Number:</t>
    </r>
  </si>
  <si>
    <t>j.  Subsidiary Ledger Account</t>
  </si>
  <si>
    <t xml:space="preserve"> j.   Subsidiary     Ledger Account</t>
  </si>
  <si>
    <t>Enter the vendor number and name of the employee who incurred the travel expense.</t>
  </si>
  <si>
    <t>Enter the name of the employee responsible for the card (cardholder).</t>
  </si>
  <si>
    <t>Enter the vendor number of the employee responsible for the card (cardholder).</t>
  </si>
  <si>
    <t xml:space="preserve">The accounting distribution section allows the expenses to be charged to multiple 15-digit account numbers based on the employee who incurred the travel expense.   Enter the 6-digit subsidiary ledger account number, 5-digit support account number (if applicable), the 4-digit object code, and the amount in each coding block.  The support account may be left blank if it is "00000."  </t>
  </si>
  <si>
    <t xml:space="preserve">The Credit Card Expense Distribution Voucher - Travel Card is used to provide appropriate expense allocation for each monthly billing cycle for the Departmental Travel card systems.  </t>
  </si>
  <si>
    <t xml:space="preserve">See Administrative Procedure 30.06 Travel Cards.  </t>
  </si>
  <si>
    <t>The invoice number for entry in FAMIS is filled in automatically based on the card number and statement closing date (blocks c and f).</t>
  </si>
  <si>
    <t>Update form.  The state requires all state agencies to identify the employee who incurred</t>
  </si>
  <si>
    <t xml:space="preserve">the travel expense. </t>
  </si>
  <si>
    <t>DEPARTMENTAL TRAVEL CARD EXPENSE DISTRIBUTION VOUCHER</t>
  </si>
  <si>
    <t>1.  Citibank Department Travel Card</t>
  </si>
  <si>
    <t>1.  Citibank Departmental Travel Card</t>
  </si>
  <si>
    <t>2019-02</t>
  </si>
  <si>
    <t>Revised February 5, 2019</t>
  </si>
  <si>
    <t>a(1). Encumbering Document Numbers:</t>
  </si>
  <si>
    <t>2019-04</t>
  </si>
  <si>
    <t>Added Encumbering Document Numbers block on Voucher page.</t>
  </si>
  <si>
    <t>a(2).  Agency:</t>
  </si>
  <si>
    <t>a(2).</t>
  </si>
  <si>
    <t>a(1).</t>
  </si>
  <si>
    <t xml:space="preserve">Enter the L-document number(s) on which these charges are encumbered.  Up to twelve document </t>
  </si>
  <si>
    <t>numbers can be entered:  four typed on each of the three lines in the block.</t>
  </si>
  <si>
    <t>Revised April 9, 2019</t>
  </si>
  <si>
    <t xml:space="preserve">Added additional pages. </t>
  </si>
  <si>
    <t>2020-04</t>
  </si>
  <si>
    <t>Revised April 1, 2020</t>
  </si>
  <si>
    <t>Update approval certification statement</t>
  </si>
  <si>
    <t>By approving this voucher, I certify the following: (1) each document within this voucher complies with applicable laws, policies, regulations, rules and procedures; (2) the goods and services covered in this voucher have been received and are for valid business purposes; and (3) the invoices for the goods and services are accurate and complete.</t>
  </si>
  <si>
    <t>2023-10</t>
  </si>
  <si>
    <t>Updated PDT Code</t>
  </si>
  <si>
    <t xml:space="preserve">            PDT Code: DF</t>
  </si>
  <si>
    <t>Revised October 10, 2023</t>
  </si>
  <si>
    <t>Revised 11/01/23</t>
  </si>
  <si>
    <t>2023-11</t>
  </si>
  <si>
    <t>Revised November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</si>
</sst>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8" x14ac:knownFonts="1">
    <font>
      <sz val="10"/>
      <name val="Arial"/>
    </font>
    <font>
      <sz val="10"/>
      <name val="Arial"/>
      <family val="2"/>
    </font>
    <font>
      <sz val="8"/>
      <name val="Arial"/>
      <family val="2"/>
    </font>
    <font>
      <sz val="10"/>
      <name val="Arial"/>
      <family val="2"/>
    </font>
    <font>
      <b/>
      <sz val="10"/>
      <name val="Arial"/>
      <family val="2"/>
    </font>
    <font>
      <b/>
      <sz val="14"/>
      <name val="Arial"/>
      <family val="2"/>
    </font>
    <font>
      <b/>
      <sz val="9"/>
      <name val="Arial"/>
      <family val="2"/>
    </font>
    <font>
      <b/>
      <sz val="12"/>
      <name val="Arial"/>
      <family val="2"/>
    </font>
    <font>
      <sz val="9"/>
      <name val="Arial"/>
      <family val="2"/>
    </font>
    <font>
      <sz val="7"/>
      <name val="Arial"/>
      <family val="2"/>
    </font>
    <font>
      <b/>
      <sz val="7"/>
      <name val="Arial"/>
      <family val="2"/>
    </font>
    <font>
      <sz val="8"/>
      <name val="Arial"/>
      <family val="2"/>
    </font>
    <font>
      <b/>
      <sz val="10"/>
      <name val="Arial"/>
      <family val="2"/>
    </font>
    <font>
      <b/>
      <sz val="12"/>
      <name val="Arial"/>
      <family val="2"/>
    </font>
    <font>
      <i/>
      <u/>
      <sz val="10"/>
      <name val="Arial"/>
      <family val="2"/>
    </font>
    <font>
      <i/>
      <sz val="8"/>
      <name val="Arial"/>
      <family val="2"/>
    </font>
    <font>
      <i/>
      <sz val="10"/>
      <name val="Arial"/>
      <family val="2"/>
    </font>
    <font>
      <u/>
      <sz val="10"/>
      <name val="Arial"/>
      <family val="2"/>
    </font>
    <font>
      <b/>
      <sz val="8"/>
      <name val="Arial"/>
      <family val="2"/>
    </font>
    <font>
      <sz val="6"/>
      <name val="Arial"/>
      <family val="2"/>
    </font>
    <font>
      <sz val="11"/>
      <color rgb="FF1F497D"/>
      <name val="Calibri"/>
      <family val="2"/>
    </font>
    <font>
      <sz val="10"/>
      <color rgb="FFFF0000"/>
      <name val="Arial"/>
      <family val="2"/>
    </font>
    <font>
      <sz val="10"/>
      <color theme="1"/>
      <name val="Arial"/>
      <family val="2"/>
    </font>
    <font>
      <sz val="6"/>
      <color theme="1"/>
      <name val="Arial"/>
      <family val="2"/>
    </font>
    <font>
      <sz val="8"/>
      <color theme="1"/>
      <name val="Arial"/>
      <family val="2"/>
    </font>
    <font>
      <b/>
      <sz val="10"/>
      <color theme="1"/>
      <name val="Arial"/>
      <family val="2"/>
    </font>
    <font>
      <sz val="7"/>
      <color theme="1"/>
      <name val="Arial"/>
      <family val="2"/>
    </font>
    <font>
      <sz val="9"/>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33">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double">
        <color indexed="64"/>
      </top>
      <bottom/>
      <diagonal/>
    </border>
  </borders>
  <cellStyleXfs count="2">
    <xf numFmtId="0" fontId="0" fillId="0" borderId="0"/>
    <xf numFmtId="43" fontId="1" fillId="0" borderId="0" applyFont="0" applyFill="0" applyBorder="0" applyAlignment="0" applyProtection="0"/>
  </cellStyleXfs>
  <cellXfs count="207">
    <xf numFmtId="0" fontId="0" fillId="0" borderId="0" xfId="0"/>
    <xf numFmtId="0" fontId="3" fillId="0" borderId="0" xfId="0" applyFont="1"/>
    <xf numFmtId="0" fontId="3" fillId="0" borderId="5" xfId="0" applyFont="1" applyBorder="1"/>
    <xf numFmtId="0" fontId="4" fillId="0" borderId="6" xfId="0" applyFont="1" applyBorder="1" applyAlignment="1">
      <alignment horizontal="center"/>
    </xf>
    <xf numFmtId="0" fontId="4" fillId="0" borderId="0" xfId="0" applyFont="1" applyAlignment="1">
      <alignment horizontal="center"/>
    </xf>
    <xf numFmtId="0" fontId="5" fillId="0" borderId="0" xfId="0" applyFont="1" applyAlignment="1">
      <alignment horizontal="center" vertical="top"/>
    </xf>
    <xf numFmtId="0" fontId="3" fillId="0" borderId="0" xfId="0" applyFont="1" applyAlignment="1">
      <alignment horizontal="center" vertical="top"/>
    </xf>
    <xf numFmtId="49" fontId="3" fillId="0" borderId="0" xfId="0" applyNumberFormat="1" applyFont="1" applyAlignment="1">
      <alignment vertical="top" wrapText="1"/>
    </xf>
    <xf numFmtId="0" fontId="3" fillId="0" borderId="0" xfId="0" applyFont="1" applyAlignment="1">
      <alignment horizontal="center" vertical="top" wrapText="1"/>
    </xf>
    <xf numFmtId="0" fontId="9" fillId="0" borderId="0" xfId="0" applyFont="1"/>
    <xf numFmtId="0" fontId="9" fillId="0" borderId="9" xfId="0" applyFont="1" applyBorder="1"/>
    <xf numFmtId="0" fontId="9" fillId="0" borderId="8" xfId="0" applyFont="1" applyBorder="1"/>
    <xf numFmtId="0" fontId="9" fillId="0" borderId="7" xfId="0" applyFont="1" applyBorder="1"/>
    <xf numFmtId="0" fontId="10" fillId="0" borderId="7" xfId="0" applyFont="1" applyBorder="1" applyAlignment="1">
      <alignment horizontal="center"/>
    </xf>
    <xf numFmtId="0" fontId="9" fillId="0" borderId="10" xfId="0" applyFont="1" applyBorder="1"/>
    <xf numFmtId="0" fontId="4" fillId="0" borderId="0" xfId="0" applyFont="1" applyAlignment="1">
      <alignment horizontal="center" vertical="top"/>
    </xf>
    <xf numFmtId="43" fontId="3" fillId="0" borderId="11" xfId="1" applyFont="1" applyBorder="1"/>
    <xf numFmtId="0" fontId="9" fillId="0" borderId="2" xfId="0" applyFont="1" applyBorder="1"/>
    <xf numFmtId="0" fontId="6" fillId="0" borderId="14" xfId="0" applyFont="1" applyBorder="1"/>
    <xf numFmtId="43" fontId="3" fillId="0" borderId="11" xfId="1" applyFont="1" applyBorder="1" applyAlignment="1" applyProtection="1">
      <alignment horizontal="center"/>
      <protection locked="0"/>
    </xf>
    <xf numFmtId="43" fontId="3" fillId="0" borderId="11" xfId="1" applyFont="1" applyBorder="1" applyProtection="1">
      <protection locked="0"/>
    </xf>
    <xf numFmtId="0" fontId="8" fillId="0" borderId="9" xfId="0" applyFont="1" applyBorder="1"/>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wrapText="1"/>
    </xf>
    <xf numFmtId="49" fontId="0" fillId="0" borderId="0" xfId="0" applyNumberFormat="1" applyAlignment="1">
      <alignment wrapText="1"/>
    </xf>
    <xf numFmtId="0" fontId="5" fillId="0" borderId="0" xfId="0" applyFont="1" applyAlignment="1">
      <alignment horizontal="centerContinuous"/>
    </xf>
    <xf numFmtId="0" fontId="11" fillId="0" borderId="0" xfId="0" applyFont="1"/>
    <xf numFmtId="0" fontId="0" fillId="0" borderId="0" xfId="0" applyAlignment="1">
      <alignment wrapText="1"/>
    </xf>
    <xf numFmtId="49" fontId="0" fillId="0" borderId="0" xfId="0" applyNumberFormat="1" applyAlignment="1">
      <alignment horizontal="centerContinuous" vertical="top" wrapText="1"/>
    </xf>
    <xf numFmtId="49" fontId="12" fillId="0" borderId="0" xfId="0" applyNumberFormat="1" applyFont="1" applyAlignment="1">
      <alignment horizontal="center" vertical="center" wrapText="1"/>
    </xf>
    <xf numFmtId="49" fontId="4" fillId="0" borderId="0" xfId="0" applyNumberFormat="1" applyFont="1" applyAlignment="1">
      <alignment vertical="top" wrapText="1"/>
    </xf>
    <xf numFmtId="49" fontId="13" fillId="0" borderId="0" xfId="0" applyNumberFormat="1" applyFont="1" applyAlignment="1">
      <alignment horizontal="centerContinuous" vertical="top" wrapText="1"/>
    </xf>
    <xf numFmtId="49" fontId="5" fillId="0" borderId="0" xfId="0" applyNumberFormat="1" applyFont="1" applyAlignment="1">
      <alignment horizontal="centerContinuous" vertical="top" wrapText="1"/>
    </xf>
    <xf numFmtId="0" fontId="3" fillId="0" borderId="0" xfId="0" applyFont="1" applyAlignment="1">
      <alignment horizontal="right"/>
    </xf>
    <xf numFmtId="49" fontId="3" fillId="0" borderId="0" xfId="0" applyNumberFormat="1" applyFont="1"/>
    <xf numFmtId="49" fontId="9" fillId="0" borderId="0" xfId="0" applyNumberFormat="1" applyFont="1"/>
    <xf numFmtId="49" fontId="3" fillId="0" borderId="0" xfId="0" applyNumberFormat="1" applyFont="1" applyAlignment="1">
      <alignment horizontal="right"/>
    </xf>
    <xf numFmtId="49" fontId="3" fillId="0" borderId="0" xfId="0" applyNumberFormat="1" applyFont="1" applyAlignment="1">
      <alignment horizontal="center"/>
    </xf>
    <xf numFmtId="0" fontId="4" fillId="0" borderId="0" xfId="0" applyFont="1" applyAlignment="1">
      <alignment horizontal="right"/>
    </xf>
    <xf numFmtId="0" fontId="3" fillId="0" borderId="0" xfId="0" applyFont="1" applyAlignment="1">
      <alignment vertical="top" wrapText="1"/>
    </xf>
    <xf numFmtId="0" fontId="3" fillId="2" borderId="0" xfId="0" applyFont="1" applyFill="1" applyProtection="1">
      <protection locked="0"/>
    </xf>
    <xf numFmtId="49" fontId="14" fillId="0" borderId="0" xfId="0" applyNumberFormat="1" applyFont="1"/>
    <xf numFmtId="39" fontId="3" fillId="0" borderId="0" xfId="0" applyNumberFormat="1" applyFont="1" applyAlignment="1">
      <alignment horizontal="center"/>
    </xf>
    <xf numFmtId="0" fontId="6"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left" vertical="top" wrapText="1"/>
    </xf>
    <xf numFmtId="0" fontId="2" fillId="0" borderId="0" xfId="0" applyFont="1" applyAlignment="1">
      <alignment wrapText="1"/>
    </xf>
    <xf numFmtId="0" fontId="9" fillId="0" borderId="0" xfId="0" applyFont="1" applyAlignment="1">
      <alignment horizontal="right"/>
    </xf>
    <xf numFmtId="0" fontId="9" fillId="0" borderId="1" xfId="0" applyFont="1" applyBorder="1" applyAlignment="1">
      <alignment horizontal="right"/>
    </xf>
    <xf numFmtId="0" fontId="3" fillId="0" borderId="0" xfId="0" applyFont="1" applyAlignment="1">
      <alignment wrapText="1"/>
    </xf>
    <xf numFmtId="0" fontId="3" fillId="0" borderId="0" xfId="0" applyFont="1" applyAlignment="1">
      <alignment vertical="top"/>
    </xf>
    <xf numFmtId="0" fontId="4" fillId="0" borderId="0" xfId="0" applyFont="1"/>
    <xf numFmtId="0" fontId="4" fillId="0" borderId="0" xfId="0" applyFont="1" applyAlignment="1">
      <alignment vertical="top"/>
    </xf>
    <xf numFmtId="0" fontId="0" fillId="0" borderId="0" xfId="0" applyAlignment="1">
      <alignment horizontal="left"/>
    </xf>
    <xf numFmtId="0" fontId="3" fillId="3" borderId="0" xfId="0" applyFont="1" applyFill="1"/>
    <xf numFmtId="0" fontId="3" fillId="3" borderId="1" xfId="0" applyFont="1" applyFill="1" applyBorder="1"/>
    <xf numFmtId="0" fontId="8" fillId="3" borderId="2" xfId="0" applyFont="1" applyFill="1" applyBorder="1"/>
    <xf numFmtId="0" fontId="8" fillId="3" borderId="0" xfId="0" applyFont="1" applyFill="1"/>
    <xf numFmtId="0" fontId="8" fillId="3" borderId="17" xfId="0" applyFont="1" applyFill="1" applyBorder="1"/>
    <xf numFmtId="0" fontId="3" fillId="3" borderId="15" xfId="0" applyFont="1" applyFill="1" applyBorder="1"/>
    <xf numFmtId="0" fontId="8" fillId="3" borderId="15" xfId="0" applyFont="1" applyFill="1" applyBorder="1"/>
    <xf numFmtId="0" fontId="3" fillId="3" borderId="16" xfId="0" applyFont="1" applyFill="1" applyBorder="1"/>
    <xf numFmtId="49" fontId="17" fillId="0" borderId="0" xfId="0" applyNumberFormat="1" applyFont="1"/>
    <xf numFmtId="49" fontId="1" fillId="0" borderId="11" xfId="0" applyNumberFormat="1" applyFont="1" applyBorder="1" applyAlignment="1" applyProtection="1">
      <alignment horizontal="center"/>
      <protection locked="0"/>
    </xf>
    <xf numFmtId="49" fontId="1" fillId="0" borderId="0" xfId="0" applyNumberFormat="1" applyFont="1"/>
    <xf numFmtId="49" fontId="1" fillId="0" borderId="0" xfId="0" applyNumberFormat="1" applyFont="1" applyAlignment="1">
      <alignment vertical="top" wrapText="1"/>
    </xf>
    <xf numFmtId="0" fontId="0" fillId="0" borderId="5" xfId="0" applyBorder="1"/>
    <xf numFmtId="0" fontId="0" fillId="3" borderId="0" xfId="0" applyFill="1"/>
    <xf numFmtId="0" fontId="2" fillId="3" borderId="15" xfId="0" applyFont="1" applyFill="1" applyBorder="1"/>
    <xf numFmtId="43" fontId="3" fillId="0" borderId="25" xfId="1" applyFont="1" applyBorder="1" applyProtection="1">
      <protection locked="0"/>
    </xf>
    <xf numFmtId="43" fontId="3" fillId="0" borderId="11" xfId="1" applyFont="1" applyFill="1" applyBorder="1"/>
    <xf numFmtId="43" fontId="3" fillId="0" borderId="25" xfId="0" applyNumberFormat="1" applyFont="1" applyBorder="1"/>
    <xf numFmtId="0" fontId="9" fillId="0" borderId="6" xfId="0" applyFont="1" applyBorder="1" applyAlignment="1">
      <alignment horizontal="center" vertical="center" wrapText="1"/>
    </xf>
    <xf numFmtId="0" fontId="9" fillId="0" borderId="30" xfId="0" applyFont="1" applyBorder="1" applyAlignment="1">
      <alignment horizontal="center" vertical="center" wrapText="1"/>
    </xf>
    <xf numFmtId="43" fontId="3" fillId="0" borderId="20" xfId="1" applyFont="1" applyFill="1" applyBorder="1"/>
    <xf numFmtId="43" fontId="3" fillId="0" borderId="29" xfId="0" applyNumberFormat="1" applyFont="1" applyBorder="1"/>
    <xf numFmtId="0" fontId="1" fillId="0" borderId="12" xfId="0" applyFont="1" applyBorder="1"/>
    <xf numFmtId="0" fontId="1" fillId="0" borderId="13" xfId="0" applyFont="1" applyBorder="1"/>
    <xf numFmtId="0" fontId="1" fillId="0" borderId="0" xfId="0" applyFont="1"/>
    <xf numFmtId="0" fontId="1" fillId="0" borderId="2" xfId="0" applyFont="1" applyBorder="1"/>
    <xf numFmtId="0" fontId="1" fillId="0" borderId="1" xfId="0" applyFont="1" applyBorder="1"/>
    <xf numFmtId="0" fontId="1" fillId="0" borderId="5" xfId="0" applyFont="1" applyBorder="1"/>
    <xf numFmtId="0" fontId="1" fillId="0" borderId="4" xfId="0" applyFont="1" applyBorder="1"/>
    <xf numFmtId="0" fontId="1" fillId="0" borderId="3" xfId="0" applyFont="1" applyBorder="1"/>
    <xf numFmtId="0" fontId="1" fillId="0" borderId="8" xfId="0" applyFont="1" applyBorder="1"/>
    <xf numFmtId="0" fontId="1" fillId="0" borderId="7" xfId="0" applyFont="1" applyBorder="1"/>
    <xf numFmtId="0" fontId="9" fillId="3" borderId="31" xfId="0" applyFont="1" applyFill="1" applyBorder="1" applyAlignment="1">
      <alignment horizontal="center" vertical="center" wrapText="1"/>
    </xf>
    <xf numFmtId="0" fontId="3" fillId="3" borderId="1" xfId="0" applyFont="1" applyFill="1" applyBorder="1" applyAlignment="1">
      <alignment horizontal="right"/>
    </xf>
    <xf numFmtId="0" fontId="3" fillId="3" borderId="26" xfId="0" applyFont="1" applyFill="1" applyBorder="1"/>
    <xf numFmtId="0" fontId="9" fillId="3" borderId="31" xfId="0" applyFont="1" applyFill="1" applyBorder="1" applyAlignment="1">
      <alignment horizontal="center" wrapText="1"/>
    </xf>
    <xf numFmtId="0" fontId="3" fillId="4" borderId="1" xfId="0" applyFont="1" applyFill="1" applyBorder="1"/>
    <xf numFmtId="0" fontId="3" fillId="4" borderId="26" xfId="0" applyFont="1" applyFill="1" applyBorder="1"/>
    <xf numFmtId="0" fontId="9" fillId="4" borderId="31" xfId="0" applyFont="1" applyFill="1" applyBorder="1" applyAlignment="1">
      <alignment horizontal="center" vertical="center" wrapText="1"/>
    </xf>
    <xf numFmtId="0" fontId="3" fillId="4" borderId="1" xfId="0" applyFont="1" applyFill="1" applyBorder="1" applyAlignment="1">
      <alignment horizontal="right"/>
    </xf>
    <xf numFmtId="0" fontId="9" fillId="4" borderId="30" xfId="0" applyFont="1" applyFill="1" applyBorder="1" applyAlignment="1">
      <alignment horizontal="center" wrapText="1"/>
    </xf>
    <xf numFmtId="0" fontId="3" fillId="4" borderId="30" xfId="0" applyFont="1" applyFill="1" applyBorder="1" applyAlignment="1">
      <alignment horizontal="center"/>
    </xf>
    <xf numFmtId="0" fontId="9" fillId="4" borderId="10" xfId="0" applyFont="1" applyFill="1" applyBorder="1" applyAlignment="1">
      <alignment horizontal="center" vertical="center" wrapText="1"/>
    </xf>
    <xf numFmtId="0" fontId="18" fillId="0" borderId="14" xfId="0" applyFont="1" applyBorder="1"/>
    <xf numFmtId="0" fontId="18" fillId="0" borderId="12" xfId="0" applyFont="1" applyBorder="1"/>
    <xf numFmtId="0" fontId="2" fillId="0" borderId="0" xfId="0" applyFont="1"/>
    <xf numFmtId="49" fontId="2" fillId="0" borderId="0" xfId="0" applyNumberFormat="1" applyFont="1"/>
    <xf numFmtId="0" fontId="9" fillId="0" borderId="5" xfId="0" applyFont="1" applyBorder="1"/>
    <xf numFmtId="0" fontId="9" fillId="0" borderId="5" xfId="0" applyFont="1" applyBorder="1" applyAlignment="1">
      <alignment horizontal="right"/>
    </xf>
    <xf numFmtId="0" fontId="0" fillId="0" borderId="4" xfId="0" applyBorder="1"/>
    <xf numFmtId="0" fontId="19" fillId="0" borderId="0" xfId="0" applyFont="1"/>
    <xf numFmtId="0" fontId="9" fillId="0" borderId="6" xfId="0" applyFont="1" applyBorder="1" applyAlignment="1">
      <alignment horizontal="left" vertical="center" wrapText="1"/>
    </xf>
    <xf numFmtId="0" fontId="9" fillId="0" borderId="30" xfId="0" applyFont="1" applyBorder="1" applyAlignment="1">
      <alignment horizontal="left" vertical="center" wrapText="1"/>
    </xf>
    <xf numFmtId="0" fontId="1" fillId="0" borderId="0" xfId="0" applyFont="1" applyAlignment="1">
      <alignment wrapText="1"/>
    </xf>
    <xf numFmtId="0" fontId="1" fillId="0" borderId="0" xfId="0" applyFont="1" applyAlignment="1">
      <alignment vertical="top"/>
    </xf>
    <xf numFmtId="0" fontId="1" fillId="0" borderId="0" xfId="0" applyFont="1" applyAlignment="1">
      <alignment vertical="top" wrapText="1"/>
    </xf>
    <xf numFmtId="49" fontId="1" fillId="0" borderId="25" xfId="0" applyNumberFormat="1" applyFont="1" applyBorder="1" applyAlignment="1" applyProtection="1">
      <alignment horizontal="center"/>
      <protection locked="0"/>
    </xf>
    <xf numFmtId="0" fontId="20" fillId="0" borderId="0" xfId="0" applyFont="1"/>
    <xf numFmtId="1" fontId="9" fillId="0" borderId="2" xfId="0" applyNumberFormat="1" applyFont="1" applyBorder="1" applyProtection="1">
      <protection locked="0"/>
    </xf>
    <xf numFmtId="1" fontId="9" fillId="0" borderId="0" xfId="0" applyNumberFormat="1" applyFont="1" applyProtection="1">
      <protection locked="0"/>
    </xf>
    <xf numFmtId="1" fontId="9" fillId="0" borderId="1" xfId="0" applyNumberFormat="1" applyFont="1" applyBorder="1" applyProtection="1">
      <protection locked="0"/>
    </xf>
    <xf numFmtId="1" fontId="9" fillId="0" borderId="3" xfId="0" applyNumberFormat="1" applyFont="1" applyBorder="1" applyProtection="1">
      <protection locked="0"/>
    </xf>
    <xf numFmtId="1" fontId="9" fillId="0" borderId="5" xfId="0" applyNumberFormat="1" applyFont="1" applyBorder="1" applyProtection="1">
      <protection locked="0"/>
    </xf>
    <xf numFmtId="1" fontId="9" fillId="0" borderId="4" xfId="0" applyNumberFormat="1" applyFont="1" applyBorder="1" applyProtection="1">
      <protection locked="0"/>
    </xf>
    <xf numFmtId="1" fontId="9" fillId="0" borderId="8" xfId="0" applyNumberFormat="1" applyFont="1" applyBorder="1"/>
    <xf numFmtId="0" fontId="0" fillId="0" borderId="0" xfId="0"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49" fontId="21" fillId="0" borderId="0" xfId="0" applyNumberFormat="1" applyFont="1" applyAlignment="1">
      <alignment vertical="top" wrapText="1"/>
    </xf>
    <xf numFmtId="0" fontId="23" fillId="0" borderId="0" xfId="0" applyFont="1"/>
    <xf numFmtId="0" fontId="24" fillId="0" borderId="0" xfId="0" applyFont="1"/>
    <xf numFmtId="49" fontId="25" fillId="0" borderId="0" xfId="0" applyNumberFormat="1" applyFont="1" applyAlignment="1">
      <alignment vertical="top" wrapText="1"/>
    </xf>
    <xf numFmtId="49" fontId="22" fillId="0" borderId="0" xfId="0" applyNumberFormat="1" applyFont="1" applyAlignment="1">
      <alignment vertical="top" wrapText="1"/>
    </xf>
    <xf numFmtId="0" fontId="26" fillId="0" borderId="0" xfId="0" applyFont="1" applyAlignment="1">
      <alignment vertical="top"/>
    </xf>
    <xf numFmtId="0" fontId="22" fillId="3" borderId="0" xfId="0" applyFont="1" applyFill="1"/>
    <xf numFmtId="0" fontId="27" fillId="3" borderId="0" xfId="0" applyFont="1" applyFill="1"/>
    <xf numFmtId="0" fontId="1" fillId="2" borderId="0" xfId="0" applyFont="1" applyFill="1" applyProtection="1">
      <protection locked="0"/>
    </xf>
    <xf numFmtId="0" fontId="3" fillId="2" borderId="0" xfId="0" applyFont="1" applyFill="1" applyProtection="1">
      <protection locked="0"/>
    </xf>
    <xf numFmtId="0" fontId="0" fillId="2" borderId="0" xfId="0" applyFill="1" applyProtection="1">
      <protection locked="0"/>
    </xf>
    <xf numFmtId="0" fontId="7" fillId="0" borderId="8" xfId="0" applyFont="1" applyBorder="1" applyAlignment="1">
      <alignment horizontal="center"/>
    </xf>
    <xf numFmtId="0" fontId="0" fillId="0" borderId="8" xfId="0" applyBorder="1"/>
    <xf numFmtId="0" fontId="0" fillId="0" borderId="7" xfId="0" applyBorder="1"/>
    <xf numFmtId="0" fontId="0" fillId="0" borderId="5" xfId="0" applyBorder="1"/>
    <xf numFmtId="0" fontId="0" fillId="0" borderId="4" xfId="0" applyBorder="1"/>
    <xf numFmtId="0" fontId="3" fillId="0" borderId="0" xfId="0" applyFont="1" applyAlignment="1">
      <alignment horizontal="right"/>
    </xf>
    <xf numFmtId="49" fontId="1"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0" fontId="9" fillId="0" borderId="9" xfId="0" applyFont="1" applyBorder="1" applyAlignment="1">
      <alignment horizontal="left"/>
    </xf>
    <xf numFmtId="0" fontId="9" fillId="0" borderId="8" xfId="0" applyFont="1" applyBorder="1" applyAlignment="1">
      <alignment horizontal="left"/>
    </xf>
    <xf numFmtId="0" fontId="9" fillId="0" borderId="7" xfId="0" applyFont="1" applyBorder="1" applyAlignment="1">
      <alignment horizontal="left"/>
    </xf>
    <xf numFmtId="0" fontId="6" fillId="3" borderId="14" xfId="0" applyFont="1" applyFill="1" applyBorder="1"/>
    <xf numFmtId="0" fontId="6" fillId="3" borderId="12" xfId="0" applyFont="1" applyFill="1" applyBorder="1"/>
    <xf numFmtId="0" fontId="6" fillId="3" borderId="13" xfId="0" applyFont="1" applyFill="1" applyBorder="1"/>
    <xf numFmtId="0" fontId="3" fillId="0" borderId="3"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164" fontId="3" fillId="0" borderId="2" xfId="0" applyNumberFormat="1" applyFont="1" applyBorder="1" applyAlignment="1" applyProtection="1">
      <alignment horizontal="center"/>
      <protection locked="0"/>
    </xf>
    <xf numFmtId="164" fontId="0" fillId="0" borderId="0" xfId="0" applyNumberFormat="1" applyAlignment="1" applyProtection="1">
      <alignment horizontal="center"/>
      <protection locked="0"/>
    </xf>
    <xf numFmtId="164" fontId="0" fillId="0" borderId="1" xfId="0" applyNumberFormat="1" applyBorder="1" applyAlignment="1" applyProtection="1">
      <alignment horizontal="center"/>
      <protection locked="0"/>
    </xf>
    <xf numFmtId="39" fontId="1" fillId="0" borderId="2" xfId="0" applyNumberFormat="1" applyFont="1" applyBorder="1" applyAlignment="1" applyProtection="1">
      <alignment horizontal="center"/>
      <protection locked="0"/>
    </xf>
    <xf numFmtId="39" fontId="3" fillId="0" borderId="0" xfId="0" applyNumberFormat="1" applyFont="1" applyAlignment="1" applyProtection="1">
      <alignment horizontal="center"/>
      <protection locked="0"/>
    </xf>
    <xf numFmtId="39" fontId="3" fillId="0" borderId="1" xfId="0" applyNumberFormat="1" applyFont="1" applyBorder="1" applyAlignment="1" applyProtection="1">
      <alignment horizontal="center"/>
      <protection locked="0"/>
    </xf>
    <xf numFmtId="0" fontId="2" fillId="0" borderId="28" xfId="0" applyFont="1" applyBorder="1" applyAlignment="1">
      <alignment horizontal="center"/>
    </xf>
    <xf numFmtId="0" fontId="2" fillId="0" borderId="24" xfId="0" applyFont="1" applyBorder="1" applyAlignment="1">
      <alignment horizontal="center"/>
    </xf>
    <xf numFmtId="0" fontId="2" fillId="0" borderId="29" xfId="0" applyFont="1" applyBorder="1" applyAlignment="1">
      <alignment horizontal="center"/>
    </xf>
    <xf numFmtId="49" fontId="18" fillId="0" borderId="18" xfId="0" applyNumberFormat="1" applyFont="1" applyBorder="1" applyAlignment="1">
      <alignment horizontal="center"/>
    </xf>
    <xf numFmtId="49" fontId="18" fillId="0" borderId="19" xfId="0" applyNumberFormat="1" applyFont="1" applyBorder="1" applyAlignment="1">
      <alignment horizontal="center"/>
    </xf>
    <xf numFmtId="49" fontId="18" fillId="0" borderId="20" xfId="0" applyNumberFormat="1" applyFont="1" applyBorder="1" applyAlignment="1">
      <alignment horizontal="center"/>
    </xf>
    <xf numFmtId="49" fontId="2" fillId="0" borderId="18" xfId="0" applyNumberFormat="1" applyFont="1" applyBorder="1" applyAlignment="1">
      <alignment horizontal="center"/>
    </xf>
    <xf numFmtId="49" fontId="2" fillId="0" borderId="19" xfId="0" applyNumberFormat="1" applyFont="1" applyBorder="1" applyAlignment="1">
      <alignment horizontal="center"/>
    </xf>
    <xf numFmtId="49" fontId="4" fillId="3" borderId="14" xfId="0" applyNumberFormat="1" applyFont="1" applyFill="1" applyBorder="1" applyAlignment="1" applyProtection="1">
      <alignment horizontal="center" vertical="center"/>
      <protection locked="0"/>
    </xf>
    <xf numFmtId="49" fontId="4" fillId="3" borderId="12" xfId="0" applyNumberFormat="1" applyFont="1" applyFill="1" applyBorder="1" applyAlignment="1" applyProtection="1">
      <alignment horizontal="center" vertical="center"/>
      <protection locked="0"/>
    </xf>
    <xf numFmtId="49" fontId="4" fillId="3" borderId="32" xfId="0" applyNumberFormat="1" applyFont="1" applyFill="1" applyBorder="1" applyAlignment="1" applyProtection="1">
      <alignment horizontal="center" vertical="center"/>
      <protection locked="0"/>
    </xf>
    <xf numFmtId="49" fontId="4" fillId="3" borderId="27" xfId="0" applyNumberFormat="1" applyFont="1" applyFill="1" applyBorder="1" applyAlignment="1" applyProtection="1">
      <alignment horizontal="center" vertical="center"/>
      <protection locked="0"/>
    </xf>
    <xf numFmtId="49" fontId="4" fillId="3" borderId="22"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0" fontId="18" fillId="0" borderId="12" xfId="0" applyFont="1" applyBorder="1" applyAlignment="1">
      <alignment horizontal="center" vertical="center"/>
    </xf>
    <xf numFmtId="0" fontId="18" fillId="0" borderId="22" xfId="0" applyFont="1" applyBorder="1" applyAlignment="1">
      <alignment horizontal="center" vertical="center"/>
    </xf>
    <xf numFmtId="49" fontId="2" fillId="0" borderId="20" xfId="0" applyNumberFormat="1" applyFont="1" applyBorder="1" applyAlignment="1">
      <alignment horizontal="center"/>
    </xf>
    <xf numFmtId="0" fontId="18" fillId="0" borderId="27" xfId="0" applyFont="1" applyBorder="1" applyAlignment="1">
      <alignment horizontal="left"/>
    </xf>
    <xf numFmtId="0" fontId="18" fillId="0" borderId="22" xfId="0" applyFont="1" applyBorder="1" applyAlignment="1">
      <alignment horizontal="left"/>
    </xf>
    <xf numFmtId="49" fontId="1" fillId="0" borderId="24" xfId="0" applyNumberFormat="1" applyFont="1" applyBorder="1" applyAlignment="1" applyProtection="1">
      <alignment horizontal="center" vertical="center"/>
      <protection locked="0"/>
    </xf>
    <xf numFmtId="49" fontId="3" fillId="0" borderId="24" xfId="0" applyNumberFormat="1" applyFont="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49" fontId="4" fillId="4" borderId="32" xfId="0" applyNumberFormat="1" applyFont="1" applyFill="1" applyBorder="1" applyAlignment="1" applyProtection="1">
      <alignment horizontal="center" vertical="center"/>
      <protection locked="0"/>
    </xf>
    <xf numFmtId="49" fontId="4" fillId="4" borderId="27" xfId="0" applyNumberFormat="1" applyFont="1" applyFill="1" applyBorder="1" applyAlignment="1" applyProtection="1">
      <alignment horizontal="center" vertical="center"/>
      <protection locked="0"/>
    </xf>
    <xf numFmtId="49" fontId="4" fillId="4" borderId="22" xfId="0" applyNumberFormat="1" applyFont="1" applyFill="1" applyBorder="1" applyAlignment="1" applyProtection="1">
      <alignment horizontal="center" vertical="center"/>
      <protection locked="0"/>
    </xf>
    <xf numFmtId="49" fontId="4" fillId="4" borderId="23" xfId="0" applyNumberFormat="1" applyFont="1" applyFill="1" applyBorder="1" applyAlignment="1" applyProtection="1">
      <alignment horizontal="center" vertical="center"/>
      <protection locked="0"/>
    </xf>
    <xf numFmtId="0" fontId="9" fillId="0" borderId="30" xfId="0" applyFont="1" applyBorder="1" applyAlignment="1">
      <alignment horizontal="left" vertical="center" wrapText="1"/>
    </xf>
    <xf numFmtId="0" fontId="9" fillId="0" borderId="6" xfId="0" applyFont="1" applyBorder="1" applyAlignment="1">
      <alignment horizontal="left" vertical="center" wrapText="1"/>
    </xf>
    <xf numFmtId="0" fontId="9" fillId="0" borderId="30" xfId="0" applyFont="1" applyBorder="1" applyAlignment="1">
      <alignment horizontal="center" vertical="center" wrapText="1"/>
    </xf>
    <xf numFmtId="0" fontId="9" fillId="0" borderId="6" xfId="0" applyFont="1" applyBorder="1" applyAlignment="1">
      <alignment horizontal="center" vertical="center" wrapText="1"/>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0" fontId="1" fillId="0" borderId="5" xfId="0" applyFont="1" applyBorder="1" applyProtection="1">
      <protection locked="0"/>
    </xf>
    <xf numFmtId="0" fontId="0" fillId="0" borderId="5" xfId="0" applyBorder="1" applyProtection="1">
      <protection locked="0"/>
    </xf>
    <xf numFmtId="0" fontId="24" fillId="0" borderId="2" xfId="0" applyFont="1" applyBorder="1" applyAlignment="1">
      <alignment horizontal="left" vertical="top" wrapText="1"/>
    </xf>
    <xf numFmtId="0" fontId="24" fillId="0" borderId="0" xfId="0" applyFont="1" applyAlignment="1">
      <alignment horizontal="left" vertical="top" wrapText="1"/>
    </xf>
    <xf numFmtId="0" fontId="24" fillId="0" borderId="1" xfId="0" applyFont="1" applyBorder="1" applyAlignment="1">
      <alignment horizontal="left" vertical="top" wrapText="1"/>
    </xf>
    <xf numFmtId="0" fontId="23" fillId="0" borderId="0" xfId="0" applyFont="1" applyAlignment="1">
      <alignment horizontal="right" indent="1"/>
    </xf>
    <xf numFmtId="0" fontId="23" fillId="0" borderId="1" xfId="0" applyFont="1" applyBorder="1" applyAlignment="1">
      <alignment horizontal="right" indent="1"/>
    </xf>
    <xf numFmtId="0" fontId="15" fillId="0" borderId="2" xfId="0" applyFont="1" applyBorder="1" applyAlignment="1">
      <alignment horizontal="right"/>
    </xf>
    <xf numFmtId="0" fontId="16" fillId="0" borderId="0" xfId="0" applyFont="1" applyAlignment="1">
      <alignment horizontal="right"/>
    </xf>
    <xf numFmtId="0" fontId="16" fillId="0" borderId="1" xfId="0" applyFont="1" applyBorder="1" applyAlignment="1">
      <alignment horizontal="right"/>
    </xf>
    <xf numFmtId="49" fontId="2" fillId="0" borderId="11" xfId="0" applyNumberFormat="1" applyFont="1" applyBorder="1" applyAlignment="1">
      <alignment horizontal="center"/>
    </xf>
    <xf numFmtId="0" fontId="2" fillId="0" borderId="25"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150744</xdr:colOff>
      <xdr:row>5</xdr:row>
      <xdr:rowOff>113056</xdr:rowOff>
    </xdr:from>
    <xdr:to>
      <xdr:col>3</xdr:col>
      <xdr:colOff>567773</xdr:colOff>
      <xdr:row>8</xdr:row>
      <xdr:rowOff>84481</xdr:rowOff>
    </xdr:to>
    <xdr:pic>
      <xdr:nvPicPr>
        <xdr:cNvPr id="1148" name="Picture 7" descr="S:\Associate Director's Office\Administrative Procedures\Draft Admin Procedures\Admin Proc Tools\TFS Logo\TFS_RGB-maroon_gray_type.png">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961" y="924752"/>
          <a:ext cx="1825073" cy="418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18</xdr:row>
      <xdr:rowOff>9525</xdr:rowOff>
    </xdr:from>
    <xdr:to>
      <xdr:col>1</xdr:col>
      <xdr:colOff>238125</xdr:colOff>
      <xdr:row>18</xdr:row>
      <xdr:rowOff>123825</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238125" y="3257550"/>
          <a:ext cx="180975" cy="114300"/>
        </a:xfrm>
        <a:prstGeom prst="flowChartProcess">
          <a:avLst/>
        </a:prstGeom>
        <a:solidFill>
          <a:srgbClr val="FFFFFF"/>
        </a:solidFill>
        <a:ln w="9525">
          <a:solidFill>
            <a:srgbClr val="000000"/>
          </a:solidFill>
          <a:miter lim="800000"/>
          <a:headEnd/>
          <a:tailEnd/>
        </a:ln>
      </xdr:spPr>
    </xdr:sp>
    <xdr:clientData/>
  </xdr:twoCellAnchor>
  <xdr:twoCellAnchor>
    <xdr:from>
      <xdr:col>1</xdr:col>
      <xdr:colOff>57150</xdr:colOff>
      <xdr:row>19</xdr:row>
      <xdr:rowOff>0</xdr:rowOff>
    </xdr:from>
    <xdr:to>
      <xdr:col>1</xdr:col>
      <xdr:colOff>238125</xdr:colOff>
      <xdr:row>19</xdr:row>
      <xdr:rowOff>114300</xdr:rowOff>
    </xdr:to>
    <xdr:sp macro="" textlink="">
      <xdr:nvSpPr>
        <xdr:cNvPr id="12" name="AutoShape 4">
          <a:extLst>
            <a:ext uri="{FF2B5EF4-FFF2-40B4-BE49-F238E27FC236}">
              <a16:creationId xmlns:a16="http://schemas.microsoft.com/office/drawing/2014/main" id="{00000000-0008-0000-0000-00000C000000}"/>
            </a:ext>
          </a:extLst>
        </xdr:cNvPr>
        <xdr:cNvSpPr>
          <a:spLocks noChangeArrowheads="1"/>
        </xdr:cNvSpPr>
      </xdr:nvSpPr>
      <xdr:spPr bwMode="auto">
        <a:xfrm>
          <a:off x="2962275" y="3486150"/>
          <a:ext cx="180975" cy="114300"/>
        </a:xfrm>
        <a:prstGeom prst="flowChartProcess">
          <a:avLst/>
        </a:prstGeom>
        <a:solidFill>
          <a:srgbClr val="FFFFFF"/>
        </a:solidFill>
        <a:ln w="9525">
          <a:solidFill>
            <a:srgbClr val="000000"/>
          </a:solidFill>
          <a:miter lim="800000"/>
          <a:headEnd/>
          <a:tailEnd/>
        </a:ln>
      </xdr:spPr>
    </xdr:sp>
    <xdr:clientData/>
  </xdr:twoCellAnchor>
  <xdr:twoCellAnchor>
    <xdr:from>
      <xdr:col>1</xdr:col>
      <xdr:colOff>57150</xdr:colOff>
      <xdr:row>20</xdr:row>
      <xdr:rowOff>0</xdr:rowOff>
    </xdr:from>
    <xdr:to>
      <xdr:col>1</xdr:col>
      <xdr:colOff>238125</xdr:colOff>
      <xdr:row>20</xdr:row>
      <xdr:rowOff>114300</xdr:rowOff>
    </xdr:to>
    <xdr:sp macro="" textlink="">
      <xdr:nvSpPr>
        <xdr:cNvPr id="13" name="AutoShape 7">
          <a:extLst>
            <a:ext uri="{FF2B5EF4-FFF2-40B4-BE49-F238E27FC236}">
              <a16:creationId xmlns:a16="http://schemas.microsoft.com/office/drawing/2014/main" id="{00000000-0008-0000-0000-00000D000000}"/>
            </a:ext>
          </a:extLst>
        </xdr:cNvPr>
        <xdr:cNvSpPr>
          <a:spLocks noChangeArrowheads="1"/>
        </xdr:cNvSpPr>
      </xdr:nvSpPr>
      <xdr:spPr bwMode="auto">
        <a:xfrm>
          <a:off x="2962275" y="3648075"/>
          <a:ext cx="180975" cy="114300"/>
        </a:xfrm>
        <a:prstGeom prst="flowChartProcess">
          <a:avLst/>
        </a:prstGeom>
        <a:solidFill>
          <a:srgbClr val="FFFFFF"/>
        </a:solidFill>
        <a:ln w="9525">
          <a:solidFill>
            <a:srgbClr val="000000"/>
          </a:solidFill>
          <a:miter lim="800000"/>
          <a:headEnd/>
          <a:tailEnd/>
        </a:ln>
      </xdr:spPr>
    </xdr:sp>
    <xdr:clientData/>
  </xdr:twoCellAnchor>
  <xdr:twoCellAnchor>
    <xdr:from>
      <xdr:col>5</xdr:col>
      <xdr:colOff>133350</xdr:colOff>
      <xdr:row>18</xdr:row>
      <xdr:rowOff>19050</xdr:rowOff>
    </xdr:from>
    <xdr:to>
      <xdr:col>5</xdr:col>
      <xdr:colOff>314325</xdr:colOff>
      <xdr:row>18</xdr:row>
      <xdr:rowOff>133350</xdr:rowOff>
    </xdr:to>
    <xdr:sp macro="" textlink="">
      <xdr:nvSpPr>
        <xdr:cNvPr id="19" name="AutoShape 5">
          <a:extLst>
            <a:ext uri="{FF2B5EF4-FFF2-40B4-BE49-F238E27FC236}">
              <a16:creationId xmlns:a16="http://schemas.microsoft.com/office/drawing/2014/main" id="{00000000-0008-0000-0000-000013000000}"/>
            </a:ext>
          </a:extLst>
        </xdr:cNvPr>
        <xdr:cNvSpPr>
          <a:spLocks noChangeArrowheads="1"/>
        </xdr:cNvSpPr>
      </xdr:nvSpPr>
      <xdr:spPr bwMode="auto">
        <a:xfrm>
          <a:off x="5048250" y="3343275"/>
          <a:ext cx="180975" cy="114300"/>
        </a:xfrm>
        <a:prstGeom prst="flowChartProcess">
          <a:avLst/>
        </a:prstGeom>
        <a:solidFill>
          <a:srgbClr val="FFFFFF"/>
        </a:solidFill>
        <a:ln w="9525">
          <a:solidFill>
            <a:srgbClr val="000000"/>
          </a:solidFill>
          <a:miter lim="800000"/>
          <a:headEnd/>
          <a:tailEnd/>
        </a:ln>
      </xdr:spPr>
    </xdr:sp>
    <xdr:clientData/>
  </xdr:twoCellAnchor>
  <xdr:twoCellAnchor>
    <xdr:from>
      <xdr:col>5</xdr:col>
      <xdr:colOff>133350</xdr:colOff>
      <xdr:row>19</xdr:row>
      <xdr:rowOff>19050</xdr:rowOff>
    </xdr:from>
    <xdr:to>
      <xdr:col>5</xdr:col>
      <xdr:colOff>314325</xdr:colOff>
      <xdr:row>19</xdr:row>
      <xdr:rowOff>133350</xdr:rowOff>
    </xdr:to>
    <xdr:sp macro="" textlink="">
      <xdr:nvSpPr>
        <xdr:cNvPr id="24" name="AutoShape 6">
          <a:extLst>
            <a:ext uri="{FF2B5EF4-FFF2-40B4-BE49-F238E27FC236}">
              <a16:creationId xmlns:a16="http://schemas.microsoft.com/office/drawing/2014/main" id="{00000000-0008-0000-0000-000018000000}"/>
            </a:ext>
          </a:extLst>
        </xdr:cNvPr>
        <xdr:cNvSpPr>
          <a:spLocks noChangeArrowheads="1"/>
        </xdr:cNvSpPr>
      </xdr:nvSpPr>
      <xdr:spPr bwMode="auto">
        <a:xfrm>
          <a:off x="5048250" y="3505200"/>
          <a:ext cx="180975" cy="114300"/>
        </a:xfrm>
        <a:prstGeom prst="flowChartProcess">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A72"/>
  <sheetViews>
    <sheetView tabSelected="1" zoomScale="190" zoomScaleNormal="190" workbookViewId="0">
      <selection activeCell="J71" sqref="J71:K71"/>
    </sheetView>
  </sheetViews>
  <sheetFormatPr defaultColWidth="9.140625" defaultRowHeight="12.75" customHeight="1" x14ac:dyDescent="0.2"/>
  <cols>
    <col min="1" max="1" width="2.7109375" style="1" customWidth="1"/>
    <col min="2" max="2" width="11.42578125" style="1" customWidth="1"/>
    <col min="3" max="3" width="9.7109375" style="1" customWidth="1"/>
    <col min="4" max="4" width="8.7109375" style="1" customWidth="1"/>
    <col min="5" max="5" width="12.7109375" style="1" customWidth="1"/>
    <col min="6" max="6" width="7.85546875" style="1" customWidth="1"/>
    <col min="7" max="7" width="11.28515625" style="1" customWidth="1"/>
    <col min="8" max="8" width="9.7109375" style="1" customWidth="1"/>
    <col min="9" max="9" width="8.7109375" style="1" customWidth="1"/>
    <col min="10" max="10" width="15.7109375" style="1" customWidth="1"/>
    <col min="11" max="11" width="7.85546875" style="1" customWidth="1"/>
    <col min="12" max="12" width="2.7109375" style="1" customWidth="1"/>
    <col min="13" max="16" width="9.140625" style="1" customWidth="1"/>
    <col min="17" max="17" width="9.140625" style="1"/>
    <col min="18" max="19" width="9.140625" style="35"/>
    <col min="20" max="20" width="9.140625" style="35" customWidth="1"/>
    <col min="21" max="23" width="9.140625" style="35"/>
    <col min="24" max="16384" width="9.140625" style="1"/>
  </cols>
  <sheetData>
    <row r="2" spans="2:23" ht="12.75" customHeight="1" x14ac:dyDescent="0.2">
      <c r="F2" s="39"/>
      <c r="H2" s="131" t="s">
        <v>119</v>
      </c>
      <c r="I2" s="132"/>
      <c r="J2" s="133"/>
      <c r="R2" s="63" t="s">
        <v>68</v>
      </c>
      <c r="T2" s="1">
        <f>VLOOKUP(LEFT(H2,1),CardData,9,FALSE)</f>
        <v>4</v>
      </c>
    </row>
    <row r="3" spans="2:23" ht="12.75" customHeight="1" x14ac:dyDescent="0.2">
      <c r="D3" s="39"/>
      <c r="G3"/>
    </row>
    <row r="4" spans="2:23" ht="15.75" customHeight="1" x14ac:dyDescent="0.2">
      <c r="F4" s="39" t="s">
        <v>53</v>
      </c>
      <c r="G4" s="35"/>
      <c r="H4" s="41">
        <v>0</v>
      </c>
    </row>
    <row r="5" spans="2:23" ht="9" customHeight="1" x14ac:dyDescent="0.2">
      <c r="D5" s="34"/>
      <c r="E5" s="38"/>
    </row>
    <row r="6" spans="2:23" ht="9" customHeight="1" x14ac:dyDescent="0.2">
      <c r="H6" s="143" t="s">
        <v>123</v>
      </c>
      <c r="I6" s="144"/>
      <c r="J6" s="144"/>
      <c r="K6" s="145"/>
      <c r="L6"/>
      <c r="M6"/>
      <c r="N6"/>
      <c r="O6"/>
      <c r="P6"/>
    </row>
    <row r="7" spans="2:23" ht="12.75" customHeight="1" x14ac:dyDescent="0.2">
      <c r="B7" s="15"/>
      <c r="C7" s="6"/>
      <c r="D7" s="8"/>
      <c r="H7" s="113"/>
      <c r="I7" s="114"/>
      <c r="J7" s="114"/>
      <c r="K7" s="115"/>
      <c r="L7"/>
      <c r="M7"/>
      <c r="N7"/>
      <c r="O7"/>
      <c r="P7"/>
      <c r="R7" s="42" t="s">
        <v>34</v>
      </c>
    </row>
    <row r="8" spans="2:23" ht="12.75" customHeight="1" x14ac:dyDescent="0.2">
      <c r="B8" s="15"/>
      <c r="C8" s="6"/>
      <c r="D8" s="8"/>
      <c r="H8" s="113"/>
      <c r="I8" s="114"/>
      <c r="J8" s="114"/>
      <c r="K8" s="115"/>
      <c r="L8"/>
      <c r="M8"/>
      <c r="N8"/>
      <c r="O8"/>
      <c r="P8"/>
      <c r="R8" s="65" t="s">
        <v>120</v>
      </c>
    </row>
    <row r="9" spans="2:23" ht="12.75" customHeight="1" x14ac:dyDescent="0.2">
      <c r="B9" s="15"/>
      <c r="C9" s="6"/>
      <c r="D9" s="8"/>
      <c r="H9" s="116"/>
      <c r="I9" s="117"/>
      <c r="J9" s="117"/>
      <c r="K9" s="118"/>
      <c r="L9"/>
      <c r="M9"/>
      <c r="N9"/>
      <c r="O9"/>
      <c r="P9"/>
      <c r="R9" s="65"/>
    </row>
    <row r="10" spans="2:23" ht="5.25" customHeight="1" x14ac:dyDescent="0.2">
      <c r="B10" s="15"/>
      <c r="C10" s="6"/>
      <c r="D10" s="8"/>
      <c r="H10" s="119"/>
      <c r="I10" s="119"/>
      <c r="J10" s="119"/>
      <c r="K10" s="119"/>
      <c r="L10"/>
      <c r="M10"/>
      <c r="N10"/>
      <c r="O10"/>
      <c r="P10"/>
      <c r="R10" s="65"/>
    </row>
    <row r="11" spans="2:23" ht="6" customHeight="1" x14ac:dyDescent="0.2">
      <c r="B11" s="15"/>
      <c r="C11" s="6"/>
      <c r="D11" s="8"/>
      <c r="E11" s="139"/>
      <c r="F11" s="139"/>
      <c r="G11" s="139"/>
      <c r="H11" s="139"/>
      <c r="I11" s="5"/>
      <c r="J11" s="67"/>
      <c r="K11" s="67"/>
      <c r="L11"/>
      <c r="M11"/>
      <c r="N11"/>
      <c r="O11"/>
      <c r="P11"/>
    </row>
    <row r="12" spans="2:23" ht="9" customHeight="1" x14ac:dyDescent="0.2">
      <c r="B12" s="14" t="s">
        <v>126</v>
      </c>
      <c r="C12" s="134" t="s">
        <v>118</v>
      </c>
      <c r="D12" s="135"/>
      <c r="E12" s="135"/>
      <c r="F12" s="135"/>
      <c r="G12" s="135"/>
      <c r="H12" s="135"/>
      <c r="I12" s="135"/>
      <c r="J12" s="135"/>
      <c r="K12" s="136"/>
      <c r="L12"/>
      <c r="M12"/>
      <c r="N12"/>
      <c r="O12"/>
      <c r="P12"/>
    </row>
    <row r="13" spans="2:23" ht="12.75" customHeight="1" x14ac:dyDescent="0.2">
      <c r="B13" s="3">
        <v>576</v>
      </c>
      <c r="C13" s="137"/>
      <c r="D13" s="137"/>
      <c r="E13" s="137"/>
      <c r="F13" s="137"/>
      <c r="G13" s="137"/>
      <c r="H13" s="137"/>
      <c r="I13" s="137"/>
      <c r="J13" s="137"/>
      <c r="K13" s="138"/>
      <c r="L13"/>
      <c r="M13"/>
      <c r="N13"/>
      <c r="O13"/>
      <c r="P13"/>
    </row>
    <row r="14" spans="2:23" s="9" customFormat="1" ht="9" customHeight="1" x14ac:dyDescent="0.15">
      <c r="B14" s="10" t="s">
        <v>99</v>
      </c>
      <c r="C14" s="11"/>
      <c r="D14" s="11"/>
      <c r="E14" s="12"/>
      <c r="F14" s="11" t="str">
        <f>"c.  Card Number (last "&amp;TEXT(T2,"#")&amp;" digits):"</f>
        <v>c.  Card Number (last 4 digits):</v>
      </c>
      <c r="G14" s="11"/>
      <c r="H14" s="11"/>
      <c r="I14" s="10" t="s">
        <v>100</v>
      </c>
      <c r="J14" s="11"/>
      <c r="K14" s="12"/>
      <c r="R14" s="36"/>
      <c r="S14" s="36"/>
      <c r="T14" s="36"/>
      <c r="U14" s="36"/>
      <c r="V14" s="36"/>
      <c r="W14" s="36"/>
    </row>
    <row r="15" spans="2:23" ht="12.75" customHeight="1" x14ac:dyDescent="0.2">
      <c r="B15" s="140"/>
      <c r="C15" s="141"/>
      <c r="D15" s="141"/>
      <c r="E15" s="142"/>
      <c r="F15" s="140"/>
      <c r="G15" s="141"/>
      <c r="H15" s="142"/>
      <c r="I15" s="149" t="str">
        <f>TEXT(F17,"yy/mm")&amp;"-"&amp;F15</f>
        <v>00/01-</v>
      </c>
      <c r="J15" s="150"/>
      <c r="K15" s="151"/>
      <c r="L15" s="38"/>
      <c r="M15" s="38"/>
      <c r="N15" s="38"/>
      <c r="O15" s="38"/>
      <c r="P15" s="38"/>
    </row>
    <row r="16" spans="2:23" s="9" customFormat="1" ht="9" customHeight="1" x14ac:dyDescent="0.15">
      <c r="B16" s="143" t="s">
        <v>101</v>
      </c>
      <c r="C16" s="144"/>
      <c r="E16" s="13"/>
      <c r="F16" s="10" t="s">
        <v>102</v>
      </c>
      <c r="G16" s="11"/>
      <c r="H16" s="11"/>
      <c r="I16" s="10" t="s">
        <v>103</v>
      </c>
      <c r="J16" s="11"/>
      <c r="K16" s="12"/>
      <c r="R16" s="36"/>
      <c r="S16" s="36"/>
      <c r="T16" s="36"/>
      <c r="U16" s="36"/>
      <c r="V16" s="36"/>
      <c r="W16" s="36"/>
    </row>
    <row r="17" spans="2:27" ht="12.75" customHeight="1" thickBot="1" x14ac:dyDescent="0.25">
      <c r="B17" s="140"/>
      <c r="C17" s="141"/>
      <c r="D17" s="141"/>
      <c r="E17" s="142"/>
      <c r="F17" s="152"/>
      <c r="G17" s="153"/>
      <c r="H17" s="154"/>
      <c r="I17" s="155"/>
      <c r="J17" s="156"/>
      <c r="K17" s="157"/>
      <c r="L17" s="43"/>
      <c r="M17" s="43"/>
      <c r="N17" s="43"/>
      <c r="O17" s="43"/>
      <c r="P17" s="43"/>
    </row>
    <row r="18" spans="2:27" ht="12.75" customHeight="1" thickTop="1" x14ac:dyDescent="0.2">
      <c r="B18" s="146" t="s">
        <v>95</v>
      </c>
      <c r="C18" s="147"/>
      <c r="D18" s="147"/>
      <c r="E18" s="147"/>
      <c r="F18" s="147"/>
      <c r="G18" s="147"/>
      <c r="H18" s="147"/>
      <c r="I18" s="147"/>
      <c r="J18" s="147"/>
      <c r="K18" s="148"/>
      <c r="L18" s="44"/>
      <c r="M18" s="44"/>
      <c r="N18" s="44"/>
      <c r="O18" s="44"/>
      <c r="P18" s="44"/>
      <c r="R18" s="42" t="s">
        <v>35</v>
      </c>
      <c r="S18" s="37" t="s">
        <v>48</v>
      </c>
      <c r="T18" s="37" t="s">
        <v>41</v>
      </c>
      <c r="U18" s="37" t="s">
        <v>42</v>
      </c>
      <c r="V18" s="37" t="s">
        <v>43</v>
      </c>
      <c r="W18" s="37" t="s">
        <v>44</v>
      </c>
      <c r="X18" s="37" t="s">
        <v>45</v>
      </c>
      <c r="Y18" s="37" t="s">
        <v>50</v>
      </c>
      <c r="Z18" s="34" t="s">
        <v>67</v>
      </c>
      <c r="AA18" s="37" t="s">
        <v>49</v>
      </c>
    </row>
    <row r="19" spans="2:27" ht="12.75" customHeight="1" x14ac:dyDescent="0.2">
      <c r="B19" s="57" t="s">
        <v>3</v>
      </c>
      <c r="C19" s="55"/>
      <c r="D19" s="55"/>
      <c r="E19" s="55"/>
      <c r="F19" s="58" t="s">
        <v>94</v>
      </c>
      <c r="G19" s="55"/>
      <c r="H19" s="55"/>
      <c r="I19" s="58"/>
      <c r="J19" s="55"/>
      <c r="K19" s="56"/>
      <c r="L19" s="4"/>
      <c r="M19" s="4"/>
      <c r="N19" s="4"/>
      <c r="O19" s="4"/>
      <c r="P19" s="4"/>
      <c r="R19" s="35" t="s">
        <v>36</v>
      </c>
      <c r="S19" s="35" t="s">
        <v>39</v>
      </c>
      <c r="T19" s="65" t="s">
        <v>88</v>
      </c>
      <c r="U19" s="65" t="s">
        <v>89</v>
      </c>
      <c r="V19" s="35" t="s">
        <v>77</v>
      </c>
      <c r="W19" s="35" t="s">
        <v>78</v>
      </c>
      <c r="X19" s="35" t="s">
        <v>79</v>
      </c>
      <c r="Y19" s="35" t="s">
        <v>51</v>
      </c>
      <c r="Z19" s="1">
        <v>4</v>
      </c>
      <c r="AA19" s="35"/>
    </row>
    <row r="20" spans="2:27" ht="12.75" customHeight="1" x14ac:dyDescent="0.2">
      <c r="B20" s="57" t="s">
        <v>33</v>
      </c>
      <c r="C20" s="68"/>
      <c r="D20" s="68"/>
      <c r="E20" s="68"/>
      <c r="F20" s="130" t="s">
        <v>139</v>
      </c>
      <c r="G20" s="129"/>
      <c r="H20" s="55"/>
      <c r="I20" s="58"/>
      <c r="J20" s="55"/>
      <c r="K20" s="56" t="s">
        <v>2</v>
      </c>
      <c r="R20" s="35" t="s">
        <v>37</v>
      </c>
      <c r="S20" s="35" t="s">
        <v>40</v>
      </c>
      <c r="T20" s="65" t="s">
        <v>90</v>
      </c>
      <c r="U20" s="65" t="s">
        <v>89</v>
      </c>
      <c r="V20" s="35" t="s">
        <v>77</v>
      </c>
      <c r="W20" s="35" t="s">
        <v>78</v>
      </c>
      <c r="X20" s="35" t="s">
        <v>79</v>
      </c>
      <c r="Y20" s="35" t="s">
        <v>52</v>
      </c>
      <c r="Z20" s="1">
        <v>4</v>
      </c>
      <c r="AA20" s="35"/>
    </row>
    <row r="21" spans="2:27" ht="12.75" customHeight="1" thickBot="1" x14ac:dyDescent="0.25">
      <c r="B21" s="59" t="s">
        <v>4</v>
      </c>
      <c r="C21" s="69"/>
      <c r="D21" s="69"/>
      <c r="E21" s="69"/>
      <c r="F21" s="61"/>
      <c r="G21" s="60"/>
      <c r="H21" s="60"/>
      <c r="I21" s="61"/>
      <c r="J21" s="60"/>
      <c r="K21" s="62"/>
      <c r="R21" s="35" t="s">
        <v>38</v>
      </c>
      <c r="AA21" s="35"/>
    </row>
    <row r="22" spans="2:27" s="100" customFormat="1" ht="12.75" customHeight="1" thickTop="1" x14ac:dyDescent="0.2">
      <c r="B22" s="98" t="s">
        <v>105</v>
      </c>
      <c r="C22" s="99"/>
      <c r="D22" s="172"/>
      <c r="E22" s="173"/>
      <c r="F22" s="173"/>
      <c r="G22" s="174" t="s">
        <v>106</v>
      </c>
      <c r="H22" s="174"/>
      <c r="I22" s="166"/>
      <c r="J22" s="167"/>
      <c r="K22" s="168"/>
      <c r="R22" s="101" t="s">
        <v>46</v>
      </c>
      <c r="S22" s="101" t="s">
        <v>47</v>
      </c>
      <c r="T22" s="101"/>
      <c r="U22" s="101"/>
      <c r="V22" s="101"/>
      <c r="W22" s="101"/>
      <c r="X22" s="101"/>
      <c r="Y22" s="101"/>
      <c r="AA22" s="101"/>
    </row>
    <row r="23" spans="2:27" s="100" customFormat="1" ht="12.75" customHeight="1" thickBot="1" x14ac:dyDescent="0.25">
      <c r="B23" s="177" t="s">
        <v>104</v>
      </c>
      <c r="C23" s="178"/>
      <c r="D23" s="179"/>
      <c r="E23" s="180"/>
      <c r="F23" s="180"/>
      <c r="G23" s="175"/>
      <c r="H23" s="175"/>
      <c r="I23" s="169"/>
      <c r="J23" s="170"/>
      <c r="K23" s="171"/>
      <c r="R23" s="101"/>
      <c r="S23" s="101"/>
      <c r="T23" s="101"/>
      <c r="U23" s="101"/>
      <c r="V23" s="101"/>
      <c r="W23" s="101"/>
      <c r="X23" s="101"/>
      <c r="Y23" s="101"/>
      <c r="AA23" s="101"/>
    </row>
    <row r="24" spans="2:27" ht="18" x14ac:dyDescent="0.2">
      <c r="B24" s="106" t="s">
        <v>108</v>
      </c>
      <c r="C24" s="73" t="s">
        <v>7</v>
      </c>
      <c r="D24" s="73" t="s">
        <v>1</v>
      </c>
      <c r="E24" s="73" t="s">
        <v>0</v>
      </c>
      <c r="F24" s="87"/>
      <c r="G24" s="73" t="s">
        <v>6</v>
      </c>
      <c r="H24" s="73" t="s">
        <v>7</v>
      </c>
      <c r="I24" s="73" t="s">
        <v>1</v>
      </c>
      <c r="J24" s="73" t="s">
        <v>0</v>
      </c>
      <c r="K24" s="90"/>
      <c r="L24" s="45"/>
      <c r="M24" s="45"/>
      <c r="N24" s="45"/>
      <c r="O24" s="45"/>
      <c r="P24" s="45"/>
    </row>
    <row r="25" spans="2:27" ht="12.75" customHeight="1" x14ac:dyDescent="0.2">
      <c r="B25" s="64"/>
      <c r="C25" s="64"/>
      <c r="D25" s="64"/>
      <c r="E25" s="19"/>
      <c r="F25" s="88"/>
      <c r="G25" s="64"/>
      <c r="H25" s="64"/>
      <c r="I25" s="64"/>
      <c r="J25" s="20"/>
      <c r="K25" s="56"/>
    </row>
    <row r="26" spans="2:27" ht="12.75" customHeight="1" x14ac:dyDescent="0.2">
      <c r="B26" s="64"/>
      <c r="C26" s="64"/>
      <c r="D26" s="64"/>
      <c r="E26" s="19"/>
      <c r="F26" s="88"/>
      <c r="G26" s="64"/>
      <c r="H26" s="64"/>
      <c r="I26" s="64"/>
      <c r="J26" s="20"/>
      <c r="K26" s="56"/>
    </row>
    <row r="27" spans="2:27" ht="12.75" customHeight="1" x14ac:dyDescent="0.2">
      <c r="B27" s="64"/>
      <c r="C27" s="64"/>
      <c r="D27" s="64"/>
      <c r="E27" s="19"/>
      <c r="F27" s="88"/>
      <c r="G27" s="64"/>
      <c r="H27" s="64"/>
      <c r="I27" s="64"/>
      <c r="J27" s="20"/>
      <c r="K27" s="56"/>
    </row>
    <row r="28" spans="2:27" ht="12.75" customHeight="1" x14ac:dyDescent="0.2">
      <c r="B28" s="64"/>
      <c r="C28" s="64"/>
      <c r="D28" s="64"/>
      <c r="E28" s="19"/>
      <c r="F28" s="88"/>
      <c r="G28" s="161" t="s">
        <v>96</v>
      </c>
      <c r="H28" s="162"/>
      <c r="I28" s="163"/>
      <c r="J28" s="16">
        <f>ROUND(SUM(E25:E30), 2) + ROUND(SUM(J25:J27), 2)</f>
        <v>0</v>
      </c>
      <c r="K28" s="56"/>
    </row>
    <row r="29" spans="2:27" ht="12.75" customHeight="1" x14ac:dyDescent="0.2">
      <c r="B29" s="64"/>
      <c r="C29" s="64"/>
      <c r="D29" s="64"/>
      <c r="E29" s="20"/>
      <c r="F29" s="56"/>
      <c r="G29" s="164" t="s">
        <v>97</v>
      </c>
      <c r="H29" s="165"/>
      <c r="I29" s="176"/>
      <c r="J29" s="71"/>
      <c r="K29" s="56"/>
    </row>
    <row r="30" spans="2:27" ht="12.75" customHeight="1" thickBot="1" x14ac:dyDescent="0.25">
      <c r="B30" s="111"/>
      <c r="C30" s="111"/>
      <c r="D30" s="111"/>
      <c r="E30" s="70"/>
      <c r="F30" s="89"/>
      <c r="G30" s="158" t="s">
        <v>98</v>
      </c>
      <c r="H30" s="159"/>
      <c r="I30" s="160"/>
      <c r="J30" s="72">
        <f>-J28</f>
        <v>0</v>
      </c>
      <c r="K30" s="89"/>
    </row>
    <row r="31" spans="2:27" ht="12.75" customHeight="1" thickTop="1" x14ac:dyDescent="0.2">
      <c r="B31" s="98" t="s">
        <v>105</v>
      </c>
      <c r="C31" s="99"/>
      <c r="D31" s="172"/>
      <c r="E31" s="173"/>
      <c r="F31" s="173"/>
      <c r="G31" s="174" t="s">
        <v>106</v>
      </c>
      <c r="H31" s="174"/>
      <c r="I31" s="181"/>
      <c r="J31" s="182"/>
      <c r="K31" s="183"/>
    </row>
    <row r="32" spans="2:27" ht="12.75" customHeight="1" thickBot="1" x14ac:dyDescent="0.25">
      <c r="B32" s="177" t="s">
        <v>104</v>
      </c>
      <c r="C32" s="178"/>
      <c r="D32" s="179"/>
      <c r="E32" s="180"/>
      <c r="F32" s="180"/>
      <c r="G32" s="175"/>
      <c r="H32" s="175"/>
      <c r="I32" s="184"/>
      <c r="J32" s="185"/>
      <c r="K32" s="186"/>
    </row>
    <row r="33" spans="2:11" x14ac:dyDescent="0.2">
      <c r="B33" s="187" t="s">
        <v>108</v>
      </c>
      <c r="C33" s="189" t="s">
        <v>7</v>
      </c>
      <c r="D33" s="189" t="s">
        <v>1</v>
      </c>
      <c r="E33" s="189" t="s">
        <v>0</v>
      </c>
      <c r="F33" s="191"/>
      <c r="G33" s="189" t="s">
        <v>6</v>
      </c>
      <c r="H33" s="189" t="s">
        <v>7</v>
      </c>
      <c r="I33" s="189" t="s">
        <v>1</v>
      </c>
      <c r="J33" s="189" t="s">
        <v>0</v>
      </c>
      <c r="K33" s="193"/>
    </row>
    <row r="34" spans="2:11" ht="7.5" customHeight="1" x14ac:dyDescent="0.2">
      <c r="B34" s="188"/>
      <c r="C34" s="190"/>
      <c r="D34" s="190"/>
      <c r="E34" s="190"/>
      <c r="F34" s="192"/>
      <c r="G34" s="190"/>
      <c r="H34" s="190"/>
      <c r="I34" s="190"/>
      <c r="J34" s="190"/>
      <c r="K34" s="194"/>
    </row>
    <row r="35" spans="2:11" ht="12.75" customHeight="1" x14ac:dyDescent="0.2">
      <c r="B35" s="64"/>
      <c r="C35" s="64"/>
      <c r="D35" s="64"/>
      <c r="E35" s="19"/>
      <c r="F35" s="88"/>
      <c r="G35" s="64"/>
      <c r="H35" s="64"/>
      <c r="I35" s="64"/>
      <c r="J35" s="20"/>
      <c r="K35" s="91"/>
    </row>
    <row r="36" spans="2:11" ht="12.75" customHeight="1" x14ac:dyDescent="0.2">
      <c r="B36" s="64"/>
      <c r="C36" s="64"/>
      <c r="D36" s="64"/>
      <c r="E36" s="19"/>
      <c r="F36" s="88"/>
      <c r="G36" s="64"/>
      <c r="H36" s="64"/>
      <c r="I36" s="64"/>
      <c r="J36" s="20"/>
      <c r="K36" s="91"/>
    </row>
    <row r="37" spans="2:11" ht="12.75" customHeight="1" x14ac:dyDescent="0.2">
      <c r="B37" s="64"/>
      <c r="C37" s="64"/>
      <c r="D37" s="64"/>
      <c r="E37" s="19"/>
      <c r="F37" s="88"/>
      <c r="G37" s="64"/>
      <c r="H37" s="64"/>
      <c r="I37" s="64"/>
      <c r="J37" s="20"/>
      <c r="K37" s="91"/>
    </row>
    <row r="38" spans="2:11" ht="12.75" customHeight="1" x14ac:dyDescent="0.2">
      <c r="B38" s="64"/>
      <c r="C38" s="64"/>
      <c r="D38" s="64"/>
      <c r="E38" s="19"/>
      <c r="F38" s="88"/>
      <c r="G38" s="161" t="s">
        <v>96</v>
      </c>
      <c r="H38" s="162"/>
      <c r="I38" s="163"/>
      <c r="J38" s="16">
        <f>ROUND(SUM(E35:E40), 2) + ROUND(SUM(J35:J37), 2)</f>
        <v>0</v>
      </c>
      <c r="K38" s="91"/>
    </row>
    <row r="39" spans="2:11" ht="12.75" customHeight="1" x14ac:dyDescent="0.2">
      <c r="B39" s="64"/>
      <c r="C39" s="64"/>
      <c r="D39" s="64"/>
      <c r="E39" s="20"/>
      <c r="F39" s="56"/>
      <c r="G39" s="164" t="s">
        <v>97</v>
      </c>
      <c r="H39" s="165"/>
      <c r="I39" s="165"/>
      <c r="J39" s="71"/>
      <c r="K39" s="91"/>
    </row>
    <row r="40" spans="2:11" ht="12.75" customHeight="1" thickBot="1" x14ac:dyDescent="0.25">
      <c r="B40" s="111"/>
      <c r="C40" s="111"/>
      <c r="D40" s="111"/>
      <c r="E40" s="70"/>
      <c r="F40" s="89"/>
      <c r="G40" s="158" t="s">
        <v>98</v>
      </c>
      <c r="H40" s="159"/>
      <c r="I40" s="159"/>
      <c r="J40" s="72">
        <f>-J38</f>
        <v>0</v>
      </c>
      <c r="K40" s="92"/>
    </row>
    <row r="41" spans="2:11" ht="12.75" customHeight="1" thickTop="1" x14ac:dyDescent="0.2">
      <c r="B41" s="98" t="s">
        <v>105</v>
      </c>
      <c r="C41" s="99"/>
      <c r="D41" s="172"/>
      <c r="E41" s="173"/>
      <c r="F41" s="173"/>
      <c r="G41" s="174" t="s">
        <v>106</v>
      </c>
      <c r="H41" s="174"/>
      <c r="I41" s="181"/>
      <c r="J41" s="182"/>
      <c r="K41" s="183"/>
    </row>
    <row r="42" spans="2:11" ht="12.75" customHeight="1" thickBot="1" x14ac:dyDescent="0.25">
      <c r="B42" s="177" t="s">
        <v>104</v>
      </c>
      <c r="C42" s="178"/>
      <c r="D42" s="179"/>
      <c r="E42" s="180"/>
      <c r="F42" s="180"/>
      <c r="G42" s="175"/>
      <c r="H42" s="175"/>
      <c r="I42" s="184"/>
      <c r="J42" s="185"/>
      <c r="K42" s="186"/>
    </row>
    <row r="43" spans="2:11" ht="21" customHeight="1" x14ac:dyDescent="0.2">
      <c r="B43" s="106" t="s">
        <v>107</v>
      </c>
      <c r="C43" s="73" t="s">
        <v>7</v>
      </c>
      <c r="D43" s="73" t="s">
        <v>1</v>
      </c>
      <c r="E43" s="73" t="s">
        <v>0</v>
      </c>
      <c r="F43" s="93"/>
      <c r="G43" s="73" t="s">
        <v>6</v>
      </c>
      <c r="H43" s="73" t="s">
        <v>7</v>
      </c>
      <c r="I43" s="73" t="s">
        <v>1</v>
      </c>
      <c r="J43" s="73" t="s">
        <v>0</v>
      </c>
      <c r="K43" s="95"/>
    </row>
    <row r="44" spans="2:11" ht="12.75" customHeight="1" x14ac:dyDescent="0.2">
      <c r="B44" s="64"/>
      <c r="C44" s="64"/>
      <c r="D44" s="64"/>
      <c r="E44" s="19"/>
      <c r="F44" s="94"/>
      <c r="G44" s="64"/>
      <c r="H44" s="64"/>
      <c r="I44" s="64"/>
      <c r="J44" s="20"/>
      <c r="K44" s="91"/>
    </row>
    <row r="45" spans="2:11" ht="12.75" customHeight="1" x14ac:dyDescent="0.2">
      <c r="B45" s="64"/>
      <c r="C45" s="64"/>
      <c r="D45" s="64"/>
      <c r="E45" s="19"/>
      <c r="F45" s="94"/>
      <c r="G45" s="64"/>
      <c r="H45" s="64"/>
      <c r="I45" s="64"/>
      <c r="J45" s="20"/>
      <c r="K45" s="91"/>
    </row>
    <row r="46" spans="2:11" ht="12.75" customHeight="1" x14ac:dyDescent="0.2">
      <c r="B46" s="64"/>
      <c r="C46" s="64"/>
      <c r="D46" s="64"/>
      <c r="E46" s="19"/>
      <c r="F46" s="94"/>
      <c r="G46" s="64"/>
      <c r="H46" s="64"/>
      <c r="I46" s="64"/>
      <c r="J46" s="20"/>
      <c r="K46" s="91"/>
    </row>
    <row r="47" spans="2:11" ht="12.75" customHeight="1" x14ac:dyDescent="0.2">
      <c r="B47" s="64"/>
      <c r="C47" s="64"/>
      <c r="D47" s="64"/>
      <c r="E47" s="19"/>
      <c r="F47" s="94"/>
      <c r="G47" s="161" t="s">
        <v>96</v>
      </c>
      <c r="H47" s="162"/>
      <c r="I47" s="163"/>
      <c r="J47" s="16">
        <f>ROUND(SUM(E44:E49), 2) + ROUND(SUM(J44:J46), 2)</f>
        <v>0</v>
      </c>
      <c r="K47" s="91"/>
    </row>
    <row r="48" spans="2:11" ht="12.75" customHeight="1" x14ac:dyDescent="0.2">
      <c r="B48" s="64"/>
      <c r="C48" s="64"/>
      <c r="D48" s="64"/>
      <c r="E48" s="20"/>
      <c r="F48" s="91"/>
      <c r="G48" s="164" t="s">
        <v>97</v>
      </c>
      <c r="H48" s="165"/>
      <c r="I48" s="176"/>
      <c r="J48" s="71"/>
      <c r="K48" s="91"/>
    </row>
    <row r="49" spans="2:11" ht="12.75" customHeight="1" thickBot="1" x14ac:dyDescent="0.25">
      <c r="B49" s="111"/>
      <c r="C49" s="111"/>
      <c r="D49" s="111"/>
      <c r="E49" s="70"/>
      <c r="F49" s="92"/>
      <c r="G49" s="158" t="s">
        <v>98</v>
      </c>
      <c r="H49" s="159"/>
      <c r="I49" s="160"/>
      <c r="J49" s="72">
        <f>-J47</f>
        <v>0</v>
      </c>
      <c r="K49" s="92"/>
    </row>
    <row r="50" spans="2:11" ht="12.75" customHeight="1" thickTop="1" x14ac:dyDescent="0.2">
      <c r="B50" s="98" t="s">
        <v>105</v>
      </c>
      <c r="C50" s="99"/>
      <c r="D50" s="172"/>
      <c r="E50" s="173"/>
      <c r="F50" s="173"/>
      <c r="G50" s="174" t="s">
        <v>106</v>
      </c>
      <c r="H50" s="174"/>
      <c r="I50" s="181"/>
      <c r="J50" s="182"/>
      <c r="K50" s="183"/>
    </row>
    <row r="51" spans="2:11" ht="12.75" customHeight="1" thickBot="1" x14ac:dyDescent="0.25">
      <c r="B51" s="177" t="s">
        <v>104</v>
      </c>
      <c r="C51" s="178"/>
      <c r="D51" s="179"/>
      <c r="E51" s="180"/>
      <c r="F51" s="180"/>
      <c r="G51" s="175"/>
      <c r="H51" s="175"/>
      <c r="I51" s="184"/>
      <c r="J51" s="185"/>
      <c r="K51" s="186"/>
    </row>
    <row r="52" spans="2:11" ht="18" x14ac:dyDescent="0.2">
      <c r="B52" s="107" t="s">
        <v>107</v>
      </c>
      <c r="C52" s="74" t="s">
        <v>7</v>
      </c>
      <c r="D52" s="74" t="s">
        <v>1</v>
      </c>
      <c r="E52" s="74" t="s">
        <v>0</v>
      </c>
      <c r="F52" s="96"/>
      <c r="G52" s="74" t="s">
        <v>6</v>
      </c>
      <c r="H52" s="74" t="s">
        <v>7</v>
      </c>
      <c r="I52" s="74" t="s">
        <v>1</v>
      </c>
      <c r="J52" s="74" t="s">
        <v>0</v>
      </c>
      <c r="K52" s="96"/>
    </row>
    <row r="53" spans="2:11" ht="12.75" customHeight="1" x14ac:dyDescent="0.2">
      <c r="B53" s="64"/>
      <c r="C53" s="64"/>
      <c r="D53" s="64"/>
      <c r="E53" s="19"/>
      <c r="F53" s="94"/>
      <c r="G53" s="64"/>
      <c r="H53" s="64"/>
      <c r="I53" s="64"/>
      <c r="J53" s="20"/>
      <c r="K53" s="91"/>
    </row>
    <row r="54" spans="2:11" ht="12.75" customHeight="1" x14ac:dyDescent="0.2">
      <c r="B54" s="64"/>
      <c r="C54" s="64"/>
      <c r="D54" s="64"/>
      <c r="E54" s="19"/>
      <c r="F54" s="94"/>
      <c r="G54" s="64"/>
      <c r="H54" s="64"/>
      <c r="I54" s="64"/>
      <c r="J54" s="20"/>
      <c r="K54" s="91"/>
    </row>
    <row r="55" spans="2:11" ht="12.75" customHeight="1" x14ac:dyDescent="0.2">
      <c r="B55" s="64"/>
      <c r="C55" s="64"/>
      <c r="D55" s="64"/>
      <c r="E55" s="19"/>
      <c r="F55" s="94"/>
      <c r="G55" s="64"/>
      <c r="H55" s="64"/>
      <c r="I55" s="64"/>
      <c r="J55" s="20"/>
      <c r="K55" s="91"/>
    </row>
    <row r="56" spans="2:11" ht="12.75" customHeight="1" x14ac:dyDescent="0.2">
      <c r="B56" s="64"/>
      <c r="C56" s="64"/>
      <c r="D56" s="64"/>
      <c r="E56" s="19"/>
      <c r="F56" s="94"/>
      <c r="G56" s="161" t="s">
        <v>96</v>
      </c>
      <c r="H56" s="162"/>
      <c r="I56" s="163"/>
      <c r="J56" s="16">
        <f>ROUND(SUM(E53:E58), 2) + ROUND(SUM(J53:J55), 2)</f>
        <v>0</v>
      </c>
      <c r="K56" s="91"/>
    </row>
    <row r="57" spans="2:11" ht="12.75" customHeight="1" x14ac:dyDescent="0.2">
      <c r="B57" s="64"/>
      <c r="C57" s="64"/>
      <c r="D57" s="64"/>
      <c r="E57" s="20"/>
      <c r="F57" s="91"/>
      <c r="G57" s="164" t="s">
        <v>97</v>
      </c>
      <c r="H57" s="165"/>
      <c r="I57" s="176"/>
      <c r="J57" s="75"/>
      <c r="K57" s="91"/>
    </row>
    <row r="58" spans="2:11" ht="12.75" customHeight="1" thickBot="1" x14ac:dyDescent="0.25">
      <c r="B58" s="111"/>
      <c r="C58" s="111"/>
      <c r="D58" s="111"/>
      <c r="E58" s="70"/>
      <c r="F58" s="92"/>
      <c r="G58" s="158" t="s">
        <v>98</v>
      </c>
      <c r="H58" s="159"/>
      <c r="I58" s="160"/>
      <c r="J58" s="76">
        <f>-J56</f>
        <v>0</v>
      </c>
      <c r="K58" s="92"/>
    </row>
    <row r="59" spans="2:11" ht="12.75" customHeight="1" thickTop="1" x14ac:dyDescent="0.2">
      <c r="B59" s="18" t="s">
        <v>8</v>
      </c>
      <c r="C59" s="77"/>
      <c r="D59" s="77"/>
      <c r="E59" s="77"/>
      <c r="F59" s="77"/>
      <c r="G59" s="77"/>
      <c r="H59" s="77"/>
      <c r="I59" s="77"/>
      <c r="J59" s="77"/>
      <c r="K59" s="78"/>
    </row>
    <row r="60" spans="2:11" ht="12.75" customHeight="1" x14ac:dyDescent="0.2">
      <c r="B60" s="197" t="s">
        <v>136</v>
      </c>
      <c r="C60" s="198"/>
      <c r="D60" s="198"/>
      <c r="E60" s="198"/>
      <c r="F60" s="198"/>
      <c r="G60" s="198"/>
      <c r="H60" s="198"/>
      <c r="I60" s="198"/>
      <c r="J60" s="198"/>
      <c r="K60" s="199"/>
    </row>
    <row r="61" spans="2:11" ht="12" customHeight="1" x14ac:dyDescent="0.2">
      <c r="B61" s="197"/>
      <c r="C61" s="198"/>
      <c r="D61" s="198"/>
      <c r="E61" s="198"/>
      <c r="F61" s="198"/>
      <c r="G61" s="198"/>
      <c r="H61" s="198"/>
      <c r="I61" s="198"/>
      <c r="J61" s="198"/>
      <c r="K61" s="199"/>
    </row>
    <row r="62" spans="2:11" ht="12" customHeight="1" x14ac:dyDescent="0.2">
      <c r="B62" s="197"/>
      <c r="C62" s="198"/>
      <c r="D62" s="198"/>
      <c r="E62" s="198"/>
      <c r="F62" s="198"/>
      <c r="G62" s="198"/>
      <c r="H62" s="198"/>
      <c r="I62" s="198"/>
      <c r="J62" s="198"/>
      <c r="K62" s="199"/>
    </row>
    <row r="63" spans="2:11" ht="7.5" customHeight="1" x14ac:dyDescent="0.2">
      <c r="B63" s="122"/>
      <c r="C63" s="120"/>
      <c r="D63" s="120"/>
      <c r="E63" s="120"/>
      <c r="F63" s="120"/>
      <c r="G63" s="120"/>
      <c r="H63" s="120"/>
      <c r="I63" s="120"/>
      <c r="J63" s="120"/>
      <c r="K63" s="121"/>
    </row>
    <row r="64" spans="2:11" ht="10.5" customHeight="1" x14ac:dyDescent="0.2">
      <c r="B64" s="202" t="str">
        <f>IF(H4&gt;0,"I have reviewed and approved the "&amp;E49&amp;" Missing Receipt Form(s) included in this voucher.  ","There are no missing receipts for this voucher.  ")</f>
        <v xml:space="preserve">There are no missing receipts for this voucher.  </v>
      </c>
      <c r="C64" s="203"/>
      <c r="D64" s="203"/>
      <c r="E64" s="203"/>
      <c r="F64" s="203"/>
      <c r="G64" s="203"/>
      <c r="H64" s="203"/>
      <c r="I64" s="203"/>
      <c r="J64" s="203"/>
      <c r="K64" s="204"/>
    </row>
    <row r="65" spans="2:11" ht="12.75" customHeight="1" x14ac:dyDescent="0.2">
      <c r="B65" s="17" t="s">
        <v>11</v>
      </c>
      <c r="C65" s="79"/>
      <c r="D65" s="195"/>
      <c r="E65" s="196"/>
      <c r="F65"/>
      <c r="G65" s="9" t="s">
        <v>12</v>
      </c>
      <c r="H65" s="79"/>
      <c r="I65" s="195"/>
      <c r="J65" s="196"/>
      <c r="K65" s="104"/>
    </row>
    <row r="66" spans="2:11" ht="9.75" customHeight="1" x14ac:dyDescent="0.2">
      <c r="B66" s="80"/>
      <c r="C66" s="79"/>
      <c r="D66" s="79"/>
      <c r="E66" s="79"/>
      <c r="F66" s="79"/>
      <c r="G66" s="79"/>
      <c r="H66" s="79"/>
      <c r="I66" s="79"/>
      <c r="J66" s="79"/>
      <c r="K66" s="81"/>
    </row>
    <row r="67" spans="2:11" ht="12.75" customHeight="1" x14ac:dyDescent="0.2">
      <c r="B67" s="17" t="s">
        <v>58</v>
      </c>
      <c r="C67" s="79"/>
      <c r="D67" s="195"/>
      <c r="E67" s="195"/>
      <c r="F67" s="79"/>
      <c r="G67" s="79"/>
      <c r="H67" s="82" t="str">
        <f>IF(I17=(J28+J38+J47+J56+'Page 2'!I8+'Page 2'!I18+'Page 2'!I28+'Page 2'!I38+'Page 2'!I49+'Page 3'!I8+'Page 3'!I18+'Page 3'!I28+'Page 3'!I38+'Page 3'!I49+'Page 4'!I8+'Page 4'!I18+'Page 4'!I28+'Page 4'!I38+'Page 4'!I49+'Page 5'!I8+'Page 5'!I18+'Page 5'!I28+'Page 5'!I38+'Page 5'!I49+'Page 6'!I8+'Page 6'!I18+'Page 6'!I28+'Page 6'!I38+'Page 6'!I49+'Page 7'!I8+'Page 7'!I18+'Page 7'!I28+'Page 7'!I38+'Page 7'!I49+'Page 8'!I8+'Page 8'!I18+'Page 8'!I28+'Page 8'!I38+'Page 8'!I49+'Page 9'!I8+'Page 9'!I18+'Page 9'!I28+'Page 9'!I38+'Page 9'!I49+'Page 10'!I8+'Page 10'!I18+'Page 10'!I28+'Page 10'!I38+'Page 10'!I49),"","* * * OUT OF BALANCE * * *")</f>
        <v/>
      </c>
      <c r="I67" s="82"/>
      <c r="J67" s="82"/>
      <c r="K67" s="83"/>
    </row>
    <row r="68" spans="2:11" ht="12.75" customHeight="1" x14ac:dyDescent="0.2">
      <c r="B68" s="17"/>
      <c r="C68" s="9"/>
      <c r="D68" s="9"/>
      <c r="E68" s="9"/>
      <c r="F68" s="48"/>
      <c r="G68" s="9"/>
      <c r="H68" s="9" t="s">
        <v>5</v>
      </c>
      <c r="I68" s="9"/>
      <c r="J68" s="9"/>
      <c r="K68" s="49" t="s">
        <v>9</v>
      </c>
    </row>
    <row r="69" spans="2:11" ht="12.75" customHeight="1" x14ac:dyDescent="0.2">
      <c r="B69" s="21" t="s">
        <v>57</v>
      </c>
      <c r="C69" s="85"/>
      <c r="D69" s="85"/>
      <c r="E69" s="85"/>
      <c r="F69" s="85"/>
      <c r="G69" s="85"/>
      <c r="H69" s="85"/>
      <c r="I69" s="85"/>
      <c r="J69" s="85"/>
      <c r="K69" s="86"/>
    </row>
    <row r="70" spans="2:11" ht="12.75" customHeight="1" x14ac:dyDescent="0.2">
      <c r="B70" s="80"/>
      <c r="C70" s="79"/>
      <c r="D70" s="79"/>
      <c r="E70" s="79"/>
      <c r="F70" s="79"/>
      <c r="G70" s="79"/>
      <c r="H70" s="79"/>
      <c r="I70" s="79"/>
      <c r="J70" s="79"/>
      <c r="K70" s="81"/>
    </row>
    <row r="71" spans="2:11" ht="10.5" customHeight="1" x14ac:dyDescent="0.2">
      <c r="B71" s="80"/>
      <c r="C71" s="2"/>
      <c r="D71" s="2"/>
      <c r="E71" s="2"/>
      <c r="F71" s="2"/>
      <c r="G71" s="79"/>
      <c r="H71" s="79"/>
      <c r="I71" s="79"/>
      <c r="J71" s="200" t="s">
        <v>141</v>
      </c>
      <c r="K71" s="201"/>
    </row>
    <row r="72" spans="2:11" ht="12.75" customHeight="1" x14ac:dyDescent="0.2">
      <c r="B72" s="84"/>
      <c r="C72" s="102" t="s">
        <v>5</v>
      </c>
      <c r="D72" s="102"/>
      <c r="E72" s="102"/>
      <c r="F72" s="103" t="s">
        <v>9</v>
      </c>
      <c r="G72" s="82"/>
      <c r="H72" s="82"/>
      <c r="I72" s="82"/>
      <c r="J72" s="82"/>
      <c r="K72" s="83"/>
    </row>
  </sheetData>
  <sheetProtection algorithmName="SHA-512" hashValue="9es8blA5GA+bsSuepudzWA1ekDOgpB7em6yXouheNoCRbTskfsilK8A294jHlK75kRorP9+7wFmE8jj50DXIJA==" saltValue="A5xnuNjxKdMDeUjtOMgS+A==" spinCount="100000" sheet="1" objects="1" scenarios="1"/>
  <mergeCells count="60">
    <mergeCell ref="B23:C23"/>
    <mergeCell ref="D23:F23"/>
    <mergeCell ref="D31:F31"/>
    <mergeCell ref="J71:K71"/>
    <mergeCell ref="B51:C51"/>
    <mergeCell ref="G47:I47"/>
    <mergeCell ref="G48:I48"/>
    <mergeCell ref="J33:J34"/>
    <mergeCell ref="I33:I34"/>
    <mergeCell ref="D41:F41"/>
    <mergeCell ref="G41:H42"/>
    <mergeCell ref="I41:K42"/>
    <mergeCell ref="B42:C42"/>
    <mergeCell ref="D42:F42"/>
    <mergeCell ref="B64:K64"/>
    <mergeCell ref="D65:E65"/>
    <mergeCell ref="I65:J65"/>
    <mergeCell ref="D67:E67"/>
    <mergeCell ref="G58:I58"/>
    <mergeCell ref="G56:I56"/>
    <mergeCell ref="G57:I57"/>
    <mergeCell ref="B60:K62"/>
    <mergeCell ref="G49:I49"/>
    <mergeCell ref="D50:F50"/>
    <mergeCell ref="G50:H51"/>
    <mergeCell ref="I50:K51"/>
    <mergeCell ref="D51:F51"/>
    <mergeCell ref="B32:C32"/>
    <mergeCell ref="D32:F32"/>
    <mergeCell ref="G31:H32"/>
    <mergeCell ref="I31:K32"/>
    <mergeCell ref="G40:I40"/>
    <mergeCell ref="B33:B34"/>
    <mergeCell ref="C33:C34"/>
    <mergeCell ref="D33:D34"/>
    <mergeCell ref="E33:E34"/>
    <mergeCell ref="F33:F34"/>
    <mergeCell ref="G33:G34"/>
    <mergeCell ref="H33:H34"/>
    <mergeCell ref="K33:K34"/>
    <mergeCell ref="G30:I30"/>
    <mergeCell ref="G38:I38"/>
    <mergeCell ref="G39:I39"/>
    <mergeCell ref="I22:K23"/>
    <mergeCell ref="D22:F22"/>
    <mergeCell ref="G22:H23"/>
    <mergeCell ref="G28:I28"/>
    <mergeCell ref="G29:I29"/>
    <mergeCell ref="B18:K18"/>
    <mergeCell ref="I15:K15"/>
    <mergeCell ref="F17:H17"/>
    <mergeCell ref="B15:E15"/>
    <mergeCell ref="I17:K17"/>
    <mergeCell ref="B17:E17"/>
    <mergeCell ref="B16:C16"/>
    <mergeCell ref="H2:J2"/>
    <mergeCell ref="C12:K13"/>
    <mergeCell ref="E11:H11"/>
    <mergeCell ref="F15:H15"/>
    <mergeCell ref="H6:K6"/>
  </mergeCells>
  <phoneticPr fontId="0" type="noConversion"/>
  <dataValidations count="7">
    <dataValidation type="whole" operator="greaterThanOrEqual" showInputMessage="1" showErrorMessage="1" sqref="H4" xr:uid="{00000000-0002-0000-0000-000000000000}">
      <formula1>0</formula1>
    </dataValidation>
    <dataValidation type="textLength" operator="equal" allowBlank="1" showErrorMessage="1" errorTitle="INVALID ACCOUNT NUMBER" error="FAMIS account number must be 6 digits long." sqref="B25:B30 B35:B40 B44:B49 B53:B58" xr:uid="{00000000-0002-0000-0000-000001000000}">
      <formula1>6</formula1>
    </dataValidation>
    <dataValidation type="textLength" operator="equal" allowBlank="1" showInputMessage="1" showErrorMessage="1" errorTitle="INVALID ACCOUNT NUMBER" error="FAMIS account number must be 6 digits long." sqref="G25:G27 G35:G37 G44:G46 G53:G55" xr:uid="{00000000-0002-0000-0000-000002000000}">
      <formula1>6</formula1>
    </dataValidation>
    <dataValidation type="textLength" operator="equal" allowBlank="1" showInputMessage="1" showErrorMessage="1" errorTitle="INVALID SUPPORT ACCOUNT" error="FAMIS support account number must be 5 digits long or blank." sqref="C25:C30 H25:H27 C35:C40 H35:H37 C44:C49 H44:H46 C53:C58 H53:H55" xr:uid="{00000000-0002-0000-0000-000003000000}">
      <formula1>5</formula1>
    </dataValidation>
    <dataValidation type="textLength" operator="equal" allowBlank="1" showInputMessage="1" showErrorMessage="1" errorTitle="INVALID OBJECT CODE" error="FAMIS object code must be 4 digits long." sqref="D25:D30 I25:I27 D35:D40 I35:I37 D44:D49 I44:I46 D53:D58 I53:I55" xr:uid="{00000000-0002-0000-0000-000004000000}">
      <formula1>4</formula1>
    </dataValidation>
    <dataValidation type="textLength" operator="equal" allowBlank="1" showInputMessage="1" showErrorMessage="1" errorTitle="Wrong Length" error="Enter the correct number of last digits of the credit card number without spaces or punctuation._x000a_" sqref="F15:H15" xr:uid="{00000000-0002-0000-0000-000005000000}">
      <formula1>T2</formula1>
    </dataValidation>
    <dataValidation type="list" allowBlank="1" showInputMessage="1" showErrorMessage="1" sqref="H2" xr:uid="{00000000-0002-0000-0000-000006000000}">
      <formula1>$R$8:$R$11</formula1>
    </dataValidation>
  </dataValidations>
  <printOptions horizontalCentered="1"/>
  <pageMargins left="0.25" right="0.25" top="0.23" bottom="0.33" header="0.23" footer="0.32"/>
  <pageSetup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65"/>
  <sheetViews>
    <sheetView topLeftCell="A30" zoomScaleNormal="100" workbookViewId="0"/>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05" t="str">
        <f>Voucher!J71</f>
        <v>Revised 11/01/23</v>
      </c>
    </row>
    <row r="65" spans="8:8" x14ac:dyDescent="0.2">
      <c r="H65" t="str">
        <f>IF(I17=(J28+J38+J47+J56+'Page 2'!I8+'Page 2'!I18+'Page 2'!I28+'Page 2'!I38+'Page 2'!I49+'Page 3'!I8+'Page 3'!I18+'Page 3'!I28+'Page 3'!I38+'Page 3'!I49+'Page 4'!I8+'Page 4'!I18+'Page 4'!I28+'Page 4'!I38+'Page 4'!I49+'Page 5'!I8+'Page 5'!I18+'Page 5'!I28+'Page 5'!I38+'Page 5'!I49+'Page 6'!I8+'Page 6'!I18+'Page 6'!I28+'Page 6'!I38+'Page 6'!I49+'Page 7'!I8+'Page 7'!I18+'Page 7'!I28+'Page 7'!I38+'Page 7'!I49+'Page 8'!I8+'Page 8'!I18+'Page 8'!I28+'Page 8'!I38+'Page 8'!I49+'Page 9'!I8+'Page 9'!I18+'Page 9'!I28+'Page 9'!I38+'Page 9'!I49+'Page 10'!I8+'Page 10'!I18+'Page 10'!I28+'Page 10'!I38+'Page 10'!I49),"","* * * OUT OF BALANCE * * *")</f>
        <v/>
      </c>
    </row>
  </sheetData>
  <sheetProtection algorithmName="SHA-512" hashValue="V9tplp+/bGk1Dk/zPEdlY8eWoDb766byql5ibllwO8kiKG+uhBpcso895yKurpB0EJI9ZHXHN9aIzvxNBLT5Vg==" saltValue="gkr7Kv9KFAaiQimEfGjQGA==" spinCount="100000" sheet="1" objects="1" scenarios="1"/>
  <mergeCells count="50">
    <mergeCell ref="F50:H50"/>
    <mergeCell ref="F51:H51"/>
    <mergeCell ref="F43:F44"/>
    <mergeCell ref="G43:G44"/>
    <mergeCell ref="H43:H44"/>
    <mergeCell ref="I43:I44"/>
    <mergeCell ref="J43:J44"/>
    <mergeCell ref="F49:H49"/>
    <mergeCell ref="A42:B42"/>
    <mergeCell ref="C42:E42"/>
    <mergeCell ref="A43:A44"/>
    <mergeCell ref="B43:B44"/>
    <mergeCell ref="C43:C44"/>
    <mergeCell ref="D43:D44"/>
    <mergeCell ref="E43:E44"/>
    <mergeCell ref="F38:H38"/>
    <mergeCell ref="F39:H39"/>
    <mergeCell ref="F40:H40"/>
    <mergeCell ref="C41:E41"/>
    <mergeCell ref="F41:G42"/>
    <mergeCell ref="H41:J42"/>
    <mergeCell ref="A22:B22"/>
    <mergeCell ref="C22:E22"/>
    <mergeCell ref="F28:H28"/>
    <mergeCell ref="F29:H29"/>
    <mergeCell ref="F30:H30"/>
    <mergeCell ref="C31:E31"/>
    <mergeCell ref="F31:G32"/>
    <mergeCell ref="H31:J32"/>
    <mergeCell ref="A32:B32"/>
    <mergeCell ref="C32:E32"/>
    <mergeCell ref="F18:H18"/>
    <mergeCell ref="F19:H19"/>
    <mergeCell ref="F20:H20"/>
    <mergeCell ref="C21:E21"/>
    <mergeCell ref="F21:G22"/>
    <mergeCell ref="H21:J22"/>
    <mergeCell ref="A12:B12"/>
    <mergeCell ref="C12:E12"/>
    <mergeCell ref="C1:E1"/>
    <mergeCell ref="F1:G2"/>
    <mergeCell ref="H1:J2"/>
    <mergeCell ref="A2:B2"/>
    <mergeCell ref="C2:E2"/>
    <mergeCell ref="F8:H8"/>
    <mergeCell ref="F9:H9"/>
    <mergeCell ref="F10:H10"/>
    <mergeCell ref="C11:E11"/>
    <mergeCell ref="F11:G12"/>
    <mergeCell ref="H11:J12"/>
  </mergeCells>
  <dataValidations count="4">
    <dataValidation type="textLength" operator="equal" allowBlank="1" showInputMessage="1" showErrorMessage="1" errorTitle="INVALID OBJECT CODE" error="FAMIS object code must be 4 digits long." sqref="H4:H7 H14:H17 C4:C10 C14:C20 H24:H27 H34:H37 C24:C30 H45:H48 C34:C40 C45:C51" xr:uid="{00000000-0002-0000-0900-000000000000}">
      <formula1>4</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900-000001000000}">
      <formula1>5</formula1>
    </dataValidation>
    <dataValidation type="textLength" operator="equal" allowBlank="1" showInputMessage="1" showErrorMessage="1" errorTitle="INVALID ACCOUNT NUMBER" error="FAMIS account number must be 6 digits long." sqref="F4:F7 F14:F17 F24:F27 F34:F37 F45:F48" xr:uid="{00000000-0002-0000-0900-000002000000}">
      <formula1>6</formula1>
    </dataValidation>
    <dataValidation type="textLength" operator="equal" allowBlank="1" showErrorMessage="1" errorTitle="INVALID ACCOUNT NUMBER" error="FAMIS account number must be 6 digits long." sqref="A4:A10 A14:A20 A24:A30 A34:A40 A45:A51" xr:uid="{00000000-0002-0000-0900-000003000000}">
      <formula1>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B2:C62"/>
  <sheetViews>
    <sheetView topLeftCell="A29" zoomScaleNormal="100" workbookViewId="0">
      <selection activeCell="C51" sqref="C51"/>
    </sheetView>
  </sheetViews>
  <sheetFormatPr defaultRowHeight="12.75" x14ac:dyDescent="0.2"/>
  <cols>
    <col min="1" max="1" width="2.7109375" customWidth="1"/>
    <col min="2" max="2" width="4.7109375" customWidth="1"/>
    <col min="3" max="3" width="90.7109375" customWidth="1"/>
    <col min="4" max="4" width="2.7109375" customWidth="1"/>
  </cols>
  <sheetData>
    <row r="2" spans="2:3" ht="18" x14ac:dyDescent="0.25">
      <c r="B2" s="26" t="s">
        <v>80</v>
      </c>
      <c r="C2" s="26"/>
    </row>
    <row r="3" spans="2:3" ht="18" x14ac:dyDescent="0.25">
      <c r="B3" s="26" t="s">
        <v>55</v>
      </c>
      <c r="C3" s="26"/>
    </row>
    <row r="4" spans="2:3" ht="18" x14ac:dyDescent="0.25">
      <c r="B4" s="26" t="s">
        <v>10</v>
      </c>
      <c r="C4" s="26"/>
    </row>
    <row r="7" spans="2:3" x14ac:dyDescent="0.2">
      <c r="B7" s="54"/>
    </row>
    <row r="8" spans="2:3" x14ac:dyDescent="0.2">
      <c r="B8" s="52" t="s">
        <v>65</v>
      </c>
    </row>
    <row r="9" spans="2:3" ht="25.5" x14ac:dyDescent="0.2">
      <c r="C9" s="108" t="s">
        <v>113</v>
      </c>
    </row>
    <row r="10" spans="2:3" x14ac:dyDescent="0.2">
      <c r="C10" s="28"/>
    </row>
    <row r="11" spans="2:3" x14ac:dyDescent="0.2">
      <c r="C11" s="108" t="s">
        <v>114</v>
      </c>
    </row>
    <row r="12" spans="2:3" x14ac:dyDescent="0.2">
      <c r="C12" s="28"/>
    </row>
    <row r="13" spans="2:3" x14ac:dyDescent="0.2">
      <c r="C13" s="28"/>
    </row>
    <row r="14" spans="2:3" x14ac:dyDescent="0.2">
      <c r="B14" s="52" t="s">
        <v>63</v>
      </c>
      <c r="C14" s="28"/>
    </row>
    <row r="15" spans="2:3" x14ac:dyDescent="0.2">
      <c r="B15" s="22"/>
      <c r="C15" s="50"/>
    </row>
    <row r="16" spans="2:3" ht="51" x14ac:dyDescent="0.2">
      <c r="B16" s="51" t="s">
        <v>62</v>
      </c>
      <c r="C16" s="40" t="s">
        <v>66</v>
      </c>
    </row>
    <row r="17" spans="2:3" x14ac:dyDescent="0.2">
      <c r="B17" s="51"/>
      <c r="C17" s="40"/>
    </row>
    <row r="18" spans="2:3" x14ac:dyDescent="0.2">
      <c r="B18" s="51"/>
      <c r="C18" s="40"/>
    </row>
    <row r="19" spans="2:3" x14ac:dyDescent="0.2">
      <c r="B19" s="53" t="s">
        <v>64</v>
      </c>
    </row>
    <row r="20" spans="2:3" x14ac:dyDescent="0.2">
      <c r="B20" s="109" t="s">
        <v>128</v>
      </c>
      <c r="C20" s="79" t="s">
        <v>129</v>
      </c>
    </row>
    <row r="21" spans="2:3" x14ac:dyDescent="0.2">
      <c r="B21" s="53"/>
      <c r="C21" s="79" t="s">
        <v>130</v>
      </c>
    </row>
    <row r="22" spans="2:3" x14ac:dyDescent="0.2">
      <c r="B22" s="109" t="s">
        <v>127</v>
      </c>
      <c r="C22" s="23" t="s">
        <v>13</v>
      </c>
    </row>
    <row r="23" spans="2:3" x14ac:dyDescent="0.2">
      <c r="B23" s="79" t="s">
        <v>21</v>
      </c>
      <c r="C23" s="79" t="s">
        <v>110</v>
      </c>
    </row>
    <row r="24" spans="2:3" ht="25.5" x14ac:dyDescent="0.2">
      <c r="B24" s="109" t="s">
        <v>14</v>
      </c>
      <c r="C24" s="40" t="s">
        <v>71</v>
      </c>
    </row>
    <row r="25" spans="2:3" ht="25.5" x14ac:dyDescent="0.2">
      <c r="B25" s="109" t="s">
        <v>22</v>
      </c>
      <c r="C25" s="66" t="s">
        <v>115</v>
      </c>
    </row>
    <row r="26" spans="2:3" x14ac:dyDescent="0.2">
      <c r="B26" s="109" t="s">
        <v>23</v>
      </c>
      <c r="C26" s="110" t="s">
        <v>111</v>
      </c>
    </row>
    <row r="27" spans="2:3" x14ac:dyDescent="0.2">
      <c r="B27" s="109" t="s">
        <v>24</v>
      </c>
      <c r="C27" s="40" t="s">
        <v>69</v>
      </c>
    </row>
    <row r="28" spans="2:3" ht="25.5" x14ac:dyDescent="0.2">
      <c r="B28" s="109" t="s">
        <v>15</v>
      </c>
      <c r="C28" s="40" t="s">
        <v>70</v>
      </c>
    </row>
    <row r="29" spans="2:3" x14ac:dyDescent="0.2">
      <c r="B29" s="109" t="s">
        <v>25</v>
      </c>
      <c r="C29" s="110" t="s">
        <v>109</v>
      </c>
    </row>
    <row r="30" spans="2:3" x14ac:dyDescent="0.2">
      <c r="B30" s="109" t="s">
        <v>16</v>
      </c>
      <c r="C30" s="23" t="s">
        <v>31</v>
      </c>
    </row>
    <row r="31" spans="2:3" ht="51" x14ac:dyDescent="0.2">
      <c r="B31" s="22" t="s">
        <v>26</v>
      </c>
      <c r="C31" s="110" t="s">
        <v>112</v>
      </c>
    </row>
    <row r="32" spans="2:3" x14ac:dyDescent="0.2">
      <c r="B32" s="22" t="s">
        <v>17</v>
      </c>
      <c r="C32" s="40" t="s">
        <v>59</v>
      </c>
    </row>
    <row r="33" spans="2:3" ht="25.5" x14ac:dyDescent="0.2">
      <c r="B33" s="22" t="s">
        <v>18</v>
      </c>
      <c r="C33" s="23" t="s">
        <v>19</v>
      </c>
    </row>
    <row r="34" spans="2:3" ht="51" x14ac:dyDescent="0.2">
      <c r="B34" s="22"/>
      <c r="C34" s="23" t="s">
        <v>32</v>
      </c>
    </row>
    <row r="35" spans="2:3" x14ac:dyDescent="0.2">
      <c r="B35" s="22" t="s">
        <v>27</v>
      </c>
      <c r="C35" s="23" t="s">
        <v>20</v>
      </c>
    </row>
    <row r="39" spans="2:3" x14ac:dyDescent="0.2">
      <c r="B39" s="27"/>
    </row>
    <row r="41" spans="2:3" x14ac:dyDescent="0.2">
      <c r="C41" s="125" t="str">
        <f>Voucher!J71</f>
        <v>Revised 11/01/23</v>
      </c>
    </row>
    <row r="42" spans="2:3" x14ac:dyDescent="0.2">
      <c r="B42" s="4"/>
      <c r="C42" s="4"/>
    </row>
    <row r="43" spans="2:3" x14ac:dyDescent="0.2">
      <c r="B43" s="4"/>
      <c r="C43" s="4"/>
    </row>
    <row r="44" spans="2:3" s="25" customFormat="1" x14ac:dyDescent="0.2">
      <c r="B44" s="24"/>
      <c r="C44" s="24"/>
    </row>
    <row r="45" spans="2:3" s="25" customFormat="1" x14ac:dyDescent="0.2">
      <c r="B45" s="24"/>
      <c r="C45" s="24"/>
    </row>
    <row r="46" spans="2:3" s="25" customFormat="1" x14ac:dyDescent="0.2">
      <c r="B46" s="24"/>
      <c r="C46" s="24"/>
    </row>
    <row r="47" spans="2:3" s="25" customFormat="1" x14ac:dyDescent="0.2">
      <c r="B47" s="24"/>
      <c r="C47" s="24"/>
    </row>
    <row r="48" spans="2:3" s="25" customFormat="1" x14ac:dyDescent="0.2">
      <c r="B48" s="24"/>
      <c r="C48" s="24"/>
    </row>
    <row r="49" spans="2:3" s="25" customFormat="1" x14ac:dyDescent="0.2">
      <c r="B49" s="24"/>
      <c r="C49" s="24"/>
    </row>
    <row r="50" spans="2:3" s="25" customFormat="1" x14ac:dyDescent="0.2">
      <c r="B50" s="24"/>
      <c r="C50" s="24"/>
    </row>
    <row r="51" spans="2:3" s="25" customFormat="1" x14ac:dyDescent="0.2">
      <c r="B51" s="24"/>
      <c r="C51" s="24"/>
    </row>
    <row r="52" spans="2:3" s="25" customFormat="1" x14ac:dyDescent="0.2">
      <c r="B52" s="24"/>
      <c r="C52" s="24"/>
    </row>
    <row r="53" spans="2:3" s="25" customFormat="1" x14ac:dyDescent="0.2">
      <c r="B53" s="24"/>
      <c r="C53" s="24"/>
    </row>
    <row r="54" spans="2:3" s="25" customFormat="1" x14ac:dyDescent="0.2">
      <c r="B54" s="24"/>
      <c r="C54" s="24"/>
    </row>
    <row r="55" spans="2:3" s="25" customFormat="1" x14ac:dyDescent="0.2">
      <c r="B55" s="24"/>
      <c r="C55" s="24"/>
    </row>
    <row r="56" spans="2:3" s="25" customFormat="1" x14ac:dyDescent="0.2">
      <c r="B56" s="24"/>
      <c r="C56" s="24"/>
    </row>
    <row r="57" spans="2:3" s="25" customFormat="1" x14ac:dyDescent="0.2">
      <c r="B57" s="24"/>
      <c r="C57" s="24"/>
    </row>
    <row r="58" spans="2:3" s="25" customFormat="1" x14ac:dyDescent="0.2">
      <c r="B58" s="24"/>
      <c r="C58" s="24"/>
    </row>
    <row r="59" spans="2:3" s="25" customFormat="1" x14ac:dyDescent="0.2">
      <c r="B59" s="24"/>
      <c r="C59" s="24"/>
    </row>
    <row r="60" spans="2:3" s="25" customFormat="1" x14ac:dyDescent="0.2">
      <c r="B60" s="24"/>
      <c r="C60" s="24"/>
    </row>
    <row r="61" spans="2:3" s="25" customFormat="1" x14ac:dyDescent="0.2">
      <c r="B61" s="24"/>
      <c r="C61" s="24"/>
    </row>
    <row r="62" spans="2:3" s="25" customFormat="1" x14ac:dyDescent="0.2">
      <c r="B62" s="24"/>
      <c r="C62" s="24"/>
    </row>
  </sheetData>
  <sheetProtection algorithmName="SHA-512" hashValue="cfmCllYllt/HvtHp2K7cjfEK3rl4HkTxS3eSxyO8aM2zYCbitK6hV2HL0rGE4S8XmlE7eCMjCpIHjG5wcZY0ng==" saltValue="ikSxe1X9jt1eayFGvRSUJQ==" spinCount="100000" sheet="1" objects="1" scenarios="1"/>
  <phoneticPr fontId="0" type="noConversion"/>
  <pageMargins left="0.25" right="0.25" top="0.5" bottom="0.75" header="0.5" footer="0.5"/>
  <pageSetup fitToHeight="0" orientation="portrait" r:id="rId1"/>
  <headerFooter alignWithMargins="0">
    <oddFooter>&amp;C&amp;8&amp;P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pageSetUpPr fitToPage="1"/>
  </sheetPr>
  <dimension ref="A2:C44"/>
  <sheetViews>
    <sheetView view="pageLayout" topLeftCell="A23" zoomScaleNormal="100" workbookViewId="0">
      <selection activeCell="G41" sqref="G41"/>
    </sheetView>
  </sheetViews>
  <sheetFormatPr defaultColWidth="9.140625" defaultRowHeight="12.75" x14ac:dyDescent="0.2"/>
  <cols>
    <col min="1" max="1" width="2.7109375" style="24" customWidth="1"/>
    <col min="2" max="2" width="10.7109375" style="24" customWidth="1"/>
    <col min="3" max="3" width="80.7109375" style="24" customWidth="1"/>
    <col min="4" max="16384" width="9.140625" style="24"/>
  </cols>
  <sheetData>
    <row r="2" spans="2:3" ht="18" x14ac:dyDescent="0.2">
      <c r="B2" s="33" t="s">
        <v>80</v>
      </c>
      <c r="C2" s="29"/>
    </row>
    <row r="3" spans="2:3" ht="18" x14ac:dyDescent="0.2">
      <c r="B3" s="33" t="s">
        <v>54</v>
      </c>
      <c r="C3" s="29"/>
    </row>
    <row r="4" spans="2:3" ht="18" x14ac:dyDescent="0.2">
      <c r="B4" s="33" t="s">
        <v>30</v>
      </c>
      <c r="C4" s="32"/>
    </row>
    <row r="8" spans="2:3" s="30" customFormat="1" ht="50.1" customHeight="1" x14ac:dyDescent="0.2">
      <c r="B8" s="30" t="s">
        <v>28</v>
      </c>
      <c r="C8" s="30" t="s">
        <v>29</v>
      </c>
    </row>
    <row r="10" spans="2:3" s="31" customFormat="1" x14ac:dyDescent="0.2">
      <c r="B10" s="31" t="s">
        <v>133</v>
      </c>
      <c r="C10" s="31" t="s">
        <v>134</v>
      </c>
    </row>
    <row r="11" spans="2:3" x14ac:dyDescent="0.2">
      <c r="C11" s="24" t="s">
        <v>132</v>
      </c>
    </row>
    <row r="13" spans="2:3" x14ac:dyDescent="0.2">
      <c r="B13" s="31" t="s">
        <v>124</v>
      </c>
      <c r="C13" s="31" t="s">
        <v>131</v>
      </c>
    </row>
    <row r="14" spans="2:3" x14ac:dyDescent="0.2">
      <c r="C14" s="66" t="s">
        <v>125</v>
      </c>
    </row>
    <row r="16" spans="2:3" x14ac:dyDescent="0.2">
      <c r="B16" s="31" t="s">
        <v>121</v>
      </c>
      <c r="C16" s="31" t="s">
        <v>122</v>
      </c>
    </row>
    <row r="17" spans="2:3" x14ac:dyDescent="0.2">
      <c r="C17" s="66" t="s">
        <v>116</v>
      </c>
    </row>
    <row r="18" spans="2:3" x14ac:dyDescent="0.2">
      <c r="C18" s="66" t="s">
        <v>117</v>
      </c>
    </row>
    <row r="19" spans="2:3" ht="15" x14ac:dyDescent="0.25">
      <c r="C19" s="112"/>
    </row>
    <row r="20" spans="2:3" x14ac:dyDescent="0.2">
      <c r="B20" s="31" t="s">
        <v>91</v>
      </c>
      <c r="C20" s="31" t="s">
        <v>92</v>
      </c>
    </row>
    <row r="21" spans="2:3" x14ac:dyDescent="0.2">
      <c r="C21" s="66" t="s">
        <v>93</v>
      </c>
    </row>
    <row r="23" spans="2:3" x14ac:dyDescent="0.2">
      <c r="B23" s="31" t="s">
        <v>85</v>
      </c>
      <c r="C23" s="31" t="s">
        <v>87</v>
      </c>
    </row>
    <row r="24" spans="2:3" x14ac:dyDescent="0.2">
      <c r="C24" s="24" t="s">
        <v>86</v>
      </c>
    </row>
    <row r="26" spans="2:3" x14ac:dyDescent="0.2">
      <c r="B26" s="31" t="s">
        <v>83</v>
      </c>
      <c r="C26" s="31" t="s">
        <v>84</v>
      </c>
    </row>
    <row r="27" spans="2:3" x14ac:dyDescent="0.2">
      <c r="C27" s="7" t="s">
        <v>81</v>
      </c>
    </row>
    <row r="28" spans="2:3" x14ac:dyDescent="0.2">
      <c r="C28" s="7" t="s">
        <v>82</v>
      </c>
    </row>
    <row r="30" spans="2:3" x14ac:dyDescent="0.2">
      <c r="B30" s="31" t="s">
        <v>72</v>
      </c>
      <c r="C30" s="31" t="s">
        <v>73</v>
      </c>
    </row>
    <row r="31" spans="2:3" ht="25.5" x14ac:dyDescent="0.2">
      <c r="C31" s="7" t="s">
        <v>74</v>
      </c>
    </row>
    <row r="32" spans="2:3" x14ac:dyDescent="0.2">
      <c r="C32" s="7" t="s">
        <v>75</v>
      </c>
    </row>
    <row r="33" spans="1:3" x14ac:dyDescent="0.2">
      <c r="C33" s="7" t="s">
        <v>76</v>
      </c>
    </row>
    <row r="35" spans="1:3" x14ac:dyDescent="0.2">
      <c r="B35" s="31" t="s">
        <v>56</v>
      </c>
      <c r="C35" s="31" t="s">
        <v>60</v>
      </c>
    </row>
    <row r="36" spans="1:3" ht="25.5" x14ac:dyDescent="0.2">
      <c r="C36" s="7" t="s">
        <v>61</v>
      </c>
    </row>
    <row r="37" spans="1:3" x14ac:dyDescent="0.2">
      <c r="A37" s="123"/>
      <c r="B37" s="126" t="s">
        <v>137</v>
      </c>
      <c r="C37" s="126" t="s">
        <v>140</v>
      </c>
    </row>
    <row r="38" spans="1:3" x14ac:dyDescent="0.2">
      <c r="A38" s="123"/>
      <c r="B38" s="127"/>
      <c r="C38" s="127" t="s">
        <v>135</v>
      </c>
    </row>
    <row r="39" spans="1:3" x14ac:dyDescent="0.2">
      <c r="B39" s="127"/>
      <c r="C39" s="127"/>
    </row>
    <row r="40" spans="1:3" x14ac:dyDescent="0.2">
      <c r="A40" s="127"/>
      <c r="B40" s="126" t="s">
        <v>142</v>
      </c>
      <c r="C40" s="126" t="s">
        <v>143</v>
      </c>
    </row>
    <row r="41" spans="1:3" x14ac:dyDescent="0.2">
      <c r="A41" s="127"/>
      <c r="B41" s="127"/>
      <c r="C41" s="127" t="s">
        <v>138</v>
      </c>
    </row>
    <row r="42" spans="1:3" x14ac:dyDescent="0.2">
      <c r="A42" s="127"/>
      <c r="B42" s="127"/>
      <c r="C42" s="127"/>
    </row>
    <row r="43" spans="1:3" x14ac:dyDescent="0.2">
      <c r="A43" s="128"/>
      <c r="B43" s="125"/>
      <c r="C43" s="127"/>
    </row>
    <row r="44" spans="1:3" x14ac:dyDescent="0.2">
      <c r="A44" s="127"/>
      <c r="B44" s="127"/>
      <c r="C44" s="125" t="str">
        <f>Voucher!J71</f>
        <v>Revised 11/01/23</v>
      </c>
    </row>
  </sheetData>
  <sheetProtection algorithmName="SHA-512" hashValue="BsBxPEUst6JYJ3TRj6CYss6HEdaF0Xpd/Z9kLjxHeFKaS0c5734qQCmaMbYAUU+KYhNnTMkuBOnJV/QxWjELmA==" saltValue="x8+hY5Vrygx60ELW/jWfAQ==" spinCount="100000" sheet="1" objects="1" scenarios="1"/>
  <phoneticPr fontId="11" type="noConversion"/>
  <printOptions horizontalCentered="1"/>
  <pageMargins left="0.5" right="0.5" top="0.5" bottom="0.5"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2"/>
  <sheetViews>
    <sheetView topLeftCell="A24" zoomScaleNormal="100" workbookViewId="0">
      <selection activeCell="O51" sqref="O51"/>
    </sheetView>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24" t="str">
        <f>Voucher!J71</f>
        <v>Revised 11/01/23</v>
      </c>
    </row>
  </sheetData>
  <sheetProtection algorithmName="SHA-512" hashValue="XR5+vAv0NjmmioQxpUB+pNRnfu5vDeg/BVnoB2134zZvSZs75ySXRauLFJUiwTVRLalhk9Hot30wa2xx10I9GQ==" saltValue="OoEZxHnkBcvGQKtoUmB0Hg==" spinCount="100000" sheet="1" objects="1" scenarios="1"/>
  <mergeCells count="50">
    <mergeCell ref="A12:B12"/>
    <mergeCell ref="C12:E12"/>
    <mergeCell ref="C1:E1"/>
    <mergeCell ref="F1:G2"/>
    <mergeCell ref="H1:J2"/>
    <mergeCell ref="A2:B2"/>
    <mergeCell ref="C2:E2"/>
    <mergeCell ref="F8:H8"/>
    <mergeCell ref="F9:H9"/>
    <mergeCell ref="F10:H10"/>
    <mergeCell ref="C11:E11"/>
    <mergeCell ref="F11:G12"/>
    <mergeCell ref="H11:J12"/>
    <mergeCell ref="F18:H18"/>
    <mergeCell ref="F19:H19"/>
    <mergeCell ref="F20:H20"/>
    <mergeCell ref="C21:E21"/>
    <mergeCell ref="F21:G22"/>
    <mergeCell ref="H21:J22"/>
    <mergeCell ref="C31:E31"/>
    <mergeCell ref="F31:G32"/>
    <mergeCell ref="H31:J32"/>
    <mergeCell ref="A32:B32"/>
    <mergeCell ref="C32:E32"/>
    <mergeCell ref="A22:B22"/>
    <mergeCell ref="C22:E22"/>
    <mergeCell ref="F28:H28"/>
    <mergeCell ref="F29:H29"/>
    <mergeCell ref="F30:H30"/>
    <mergeCell ref="F38:H38"/>
    <mergeCell ref="F39:H39"/>
    <mergeCell ref="F40:H40"/>
    <mergeCell ref="C41:E41"/>
    <mergeCell ref="F41:G42"/>
    <mergeCell ref="H41:J42"/>
    <mergeCell ref="I43:I44"/>
    <mergeCell ref="J43:J44"/>
    <mergeCell ref="F49:H49"/>
    <mergeCell ref="A42:B42"/>
    <mergeCell ref="C42:E42"/>
    <mergeCell ref="A43:A44"/>
    <mergeCell ref="B43:B44"/>
    <mergeCell ref="C43:C44"/>
    <mergeCell ref="D43:D44"/>
    <mergeCell ref="E43:E44"/>
    <mergeCell ref="F50:H50"/>
    <mergeCell ref="F51:H51"/>
    <mergeCell ref="F43:F44"/>
    <mergeCell ref="G43:G44"/>
    <mergeCell ref="H43:H44"/>
  </mergeCells>
  <dataValidations count="4">
    <dataValidation type="textLength" operator="equal" allowBlank="1" showInputMessage="1" showErrorMessage="1" errorTitle="INVALID OBJECT CODE" error="FAMIS object code must be 4 digits long." sqref="H4:H7 H14:H17 C4:C10 C14:C20 H24:H27 H34:H37 C24:C30 H45:H48 C34:C40 C45:C51" xr:uid="{00000000-0002-0000-0100-000000000000}">
      <formula1>4</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100-000001000000}">
      <formula1>5</formula1>
    </dataValidation>
    <dataValidation type="textLength" operator="equal" allowBlank="1" showInputMessage="1" showErrorMessage="1" errorTitle="INVALID ACCOUNT NUMBER" error="FAMIS account number must be 6 digits long." sqref="F4:F7 F14:F17 F24:F27 F34:F37 F45:F48" xr:uid="{00000000-0002-0000-0100-000002000000}">
      <formula1>6</formula1>
    </dataValidation>
    <dataValidation type="textLength" operator="equal" allowBlank="1" showErrorMessage="1" errorTitle="INVALID ACCOUNT NUMBER" error="FAMIS account number must be 6 digits long." sqref="A4:A10 A14:A20 A24:A30 A34:A40 A45:A51" xr:uid="{00000000-0002-0000-0100-000003000000}">
      <formula1>6</formula1>
    </dataValidation>
  </dataValidations>
  <pageMargins left="0.47" right="0.2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zoomScaleNormal="100" workbookViewId="0"/>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05" t="str">
        <f>Voucher!J71</f>
        <v>Revised 11/01/23</v>
      </c>
    </row>
  </sheetData>
  <sheetProtection algorithmName="SHA-512" hashValue="6tmdNZSjcm0l9x/IUeO+GwzVMhro+Hn4umS0H+3NwF50Jphu2pJBOeEOu0Ewx+ffuVtChG7DgxrzCvT4yrvPkg==" saltValue="onwgAyjot6Af6wJw9FdkAQ==" spinCount="100000" sheet="1" objects="1" scenarios="1"/>
  <mergeCells count="50">
    <mergeCell ref="F50:H50"/>
    <mergeCell ref="F51:H51"/>
    <mergeCell ref="F43:F44"/>
    <mergeCell ref="G43:G44"/>
    <mergeCell ref="H43:H44"/>
    <mergeCell ref="I43:I44"/>
    <mergeCell ref="J43:J44"/>
    <mergeCell ref="F49:H49"/>
    <mergeCell ref="A42:B42"/>
    <mergeCell ref="C42:E42"/>
    <mergeCell ref="A43:A44"/>
    <mergeCell ref="B43:B44"/>
    <mergeCell ref="C43:C44"/>
    <mergeCell ref="D43:D44"/>
    <mergeCell ref="E43:E44"/>
    <mergeCell ref="F38:H38"/>
    <mergeCell ref="F39:H39"/>
    <mergeCell ref="F40:H40"/>
    <mergeCell ref="C41:E41"/>
    <mergeCell ref="F41:G42"/>
    <mergeCell ref="H41:J42"/>
    <mergeCell ref="A22:B22"/>
    <mergeCell ref="C22:E22"/>
    <mergeCell ref="F28:H28"/>
    <mergeCell ref="F29:H29"/>
    <mergeCell ref="F30:H30"/>
    <mergeCell ref="C31:E31"/>
    <mergeCell ref="F31:G32"/>
    <mergeCell ref="H31:J32"/>
    <mergeCell ref="A32:B32"/>
    <mergeCell ref="C32:E32"/>
    <mergeCell ref="F18:H18"/>
    <mergeCell ref="F19:H19"/>
    <mergeCell ref="F20:H20"/>
    <mergeCell ref="C21:E21"/>
    <mergeCell ref="F21:G22"/>
    <mergeCell ref="H21:J22"/>
    <mergeCell ref="A12:B12"/>
    <mergeCell ref="C12:E12"/>
    <mergeCell ref="C1:E1"/>
    <mergeCell ref="F1:G2"/>
    <mergeCell ref="H1:J2"/>
    <mergeCell ref="A2:B2"/>
    <mergeCell ref="C2:E2"/>
    <mergeCell ref="F8:H8"/>
    <mergeCell ref="F9:H9"/>
    <mergeCell ref="F10:H10"/>
    <mergeCell ref="C11:E11"/>
    <mergeCell ref="F11:G12"/>
    <mergeCell ref="H11:J12"/>
  </mergeCells>
  <dataValidations count="4">
    <dataValidation type="textLength" operator="equal" allowBlank="1" showErrorMessage="1" errorTitle="INVALID ACCOUNT NUMBER" error="FAMIS account number must be 6 digits long." sqref="A4:A10 A14:A20 A24:A30 A34:A40 A45:A51" xr:uid="{00000000-0002-0000-0200-000000000000}">
      <formula1>6</formula1>
    </dataValidation>
    <dataValidation type="textLength" operator="equal" allowBlank="1" showInputMessage="1" showErrorMessage="1" errorTitle="INVALID ACCOUNT NUMBER" error="FAMIS account number must be 6 digits long." sqref="F4:F7 F14:F17 F24:F27 F34:F37 F45:F48" xr:uid="{00000000-0002-0000-0200-000001000000}">
      <formula1>6</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200-000002000000}">
      <formula1>5</formula1>
    </dataValidation>
    <dataValidation type="textLength" operator="equal" allowBlank="1" showInputMessage="1" showErrorMessage="1" errorTitle="INVALID OBJECT CODE" error="FAMIS object code must be 4 digits long." sqref="H4:H7 H14:H17 C4:C10 C14:C20 H24:H27 H34:H37 C24:C30 H45:H48 C34:C40 C45:C51" xr:uid="{00000000-0002-0000-0200-000003000000}">
      <formula1>4</formula1>
    </dataValidation>
  </dataValidations>
  <pageMargins left="0.47" right="0.2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2"/>
  <sheetViews>
    <sheetView zoomScaleNormal="100" workbookViewId="0"/>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05" t="str">
        <f>Voucher!J71</f>
        <v>Revised 11/01/23</v>
      </c>
    </row>
  </sheetData>
  <sheetProtection algorithmName="SHA-512" hashValue="Ki3njocWrkmUFeOP8Y1ynQMNyRVDQLaJIjs3iZvXQLPWRZn8HAzoYU4H/CTxVdpxzluzKDkA8AcCsANiHFI56w==" saltValue="MEGe4YQMHbGfiT5sqxs6iA==" spinCount="100000" sheet="1" objects="1" scenarios="1"/>
  <mergeCells count="50">
    <mergeCell ref="A12:B12"/>
    <mergeCell ref="C12:E12"/>
    <mergeCell ref="C1:E1"/>
    <mergeCell ref="F1:G2"/>
    <mergeCell ref="H1:J2"/>
    <mergeCell ref="A2:B2"/>
    <mergeCell ref="C2:E2"/>
    <mergeCell ref="F8:H8"/>
    <mergeCell ref="F9:H9"/>
    <mergeCell ref="F10:H10"/>
    <mergeCell ref="C11:E11"/>
    <mergeCell ref="F11:G12"/>
    <mergeCell ref="H11:J12"/>
    <mergeCell ref="F18:H18"/>
    <mergeCell ref="F19:H19"/>
    <mergeCell ref="F20:H20"/>
    <mergeCell ref="C21:E21"/>
    <mergeCell ref="F21:G22"/>
    <mergeCell ref="H21:J22"/>
    <mergeCell ref="C31:E31"/>
    <mergeCell ref="F31:G32"/>
    <mergeCell ref="H31:J32"/>
    <mergeCell ref="A32:B32"/>
    <mergeCell ref="C32:E32"/>
    <mergeCell ref="A22:B22"/>
    <mergeCell ref="C22:E22"/>
    <mergeCell ref="F28:H28"/>
    <mergeCell ref="F29:H29"/>
    <mergeCell ref="F30:H30"/>
    <mergeCell ref="F38:H38"/>
    <mergeCell ref="F39:H39"/>
    <mergeCell ref="F40:H40"/>
    <mergeCell ref="C41:E41"/>
    <mergeCell ref="F41:G42"/>
    <mergeCell ref="H41:J42"/>
    <mergeCell ref="I43:I44"/>
    <mergeCell ref="J43:J44"/>
    <mergeCell ref="F49:H49"/>
    <mergeCell ref="A42:B42"/>
    <mergeCell ref="C42:E42"/>
    <mergeCell ref="A43:A44"/>
    <mergeCell ref="B43:B44"/>
    <mergeCell ref="C43:C44"/>
    <mergeCell ref="D43:D44"/>
    <mergeCell ref="E43:E44"/>
    <mergeCell ref="F50:H50"/>
    <mergeCell ref="F51:H51"/>
    <mergeCell ref="F43:F44"/>
    <mergeCell ref="G43:G44"/>
    <mergeCell ref="H43:H44"/>
  </mergeCells>
  <dataValidations count="4">
    <dataValidation type="textLength" operator="equal" allowBlank="1" showInputMessage="1" showErrorMessage="1" errorTitle="INVALID OBJECT CODE" error="FAMIS object code must be 4 digits long." sqref="H4:H7 H14:H17 C4:C10 C14:C20 H24:H27 H34:H37 C24:C30 H45:H48 C34:C40 C45:C51" xr:uid="{00000000-0002-0000-0300-000000000000}">
      <formula1>4</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300-000001000000}">
      <formula1>5</formula1>
    </dataValidation>
    <dataValidation type="textLength" operator="equal" allowBlank="1" showInputMessage="1" showErrorMessage="1" errorTitle="INVALID ACCOUNT NUMBER" error="FAMIS account number must be 6 digits long." sqref="F4:F7 F14:F17 F24:F27 F34:F37 F45:F48" xr:uid="{00000000-0002-0000-0300-000002000000}">
      <formula1>6</formula1>
    </dataValidation>
    <dataValidation type="textLength" operator="equal" allowBlank="1" showErrorMessage="1" errorTitle="INVALID ACCOUNT NUMBER" error="FAMIS account number must be 6 digits long." sqref="A4:A10 A14:A20 A24:A30 A34:A40 A45:A51" xr:uid="{00000000-0002-0000-0300-000003000000}">
      <formula1>6</formula1>
    </dataValidation>
  </dataValidations>
  <pageMargins left="0.47" right="0.27" top="0.75" bottom="0.75" header="0.3" footer="0.3"/>
  <pageSetup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2"/>
  <sheetViews>
    <sheetView zoomScaleNormal="100" workbookViewId="0"/>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05" t="str">
        <f>Voucher!J71</f>
        <v>Revised 11/01/23</v>
      </c>
    </row>
  </sheetData>
  <sheetProtection algorithmName="SHA-512" hashValue="SYBbf39Ou2YOtH1TftWiF6GmTZ3SP9T7TdmhBTHToDpWo+jDZ8ZCM8cnIe/TdenRsZVw6PddkqzVyed8/cVuJw==" saltValue="uvGP9bvzO96Nv/ui2+TQeQ==" spinCount="100000" sheet="1" objects="1" scenarios="1"/>
  <mergeCells count="50">
    <mergeCell ref="A12:B12"/>
    <mergeCell ref="C12:E12"/>
    <mergeCell ref="C1:E1"/>
    <mergeCell ref="F1:G2"/>
    <mergeCell ref="H1:J2"/>
    <mergeCell ref="A2:B2"/>
    <mergeCell ref="C2:E2"/>
    <mergeCell ref="F8:H8"/>
    <mergeCell ref="F9:H9"/>
    <mergeCell ref="F10:H10"/>
    <mergeCell ref="C11:E11"/>
    <mergeCell ref="F11:G12"/>
    <mergeCell ref="H11:J12"/>
    <mergeCell ref="F18:H18"/>
    <mergeCell ref="F19:H19"/>
    <mergeCell ref="F20:H20"/>
    <mergeCell ref="C21:E21"/>
    <mergeCell ref="F21:G22"/>
    <mergeCell ref="H21:J22"/>
    <mergeCell ref="C31:E31"/>
    <mergeCell ref="F31:G32"/>
    <mergeCell ref="H31:J32"/>
    <mergeCell ref="A32:B32"/>
    <mergeCell ref="C32:E32"/>
    <mergeCell ref="A22:B22"/>
    <mergeCell ref="C22:E22"/>
    <mergeCell ref="F28:H28"/>
    <mergeCell ref="F29:H29"/>
    <mergeCell ref="F30:H30"/>
    <mergeCell ref="F38:H38"/>
    <mergeCell ref="F39:H39"/>
    <mergeCell ref="F40:H40"/>
    <mergeCell ref="C41:E41"/>
    <mergeCell ref="F41:G42"/>
    <mergeCell ref="H41:J42"/>
    <mergeCell ref="I43:I44"/>
    <mergeCell ref="J43:J44"/>
    <mergeCell ref="F49:H49"/>
    <mergeCell ref="A42:B42"/>
    <mergeCell ref="C42:E42"/>
    <mergeCell ref="A43:A44"/>
    <mergeCell ref="B43:B44"/>
    <mergeCell ref="C43:C44"/>
    <mergeCell ref="D43:D44"/>
    <mergeCell ref="E43:E44"/>
    <mergeCell ref="F50:H50"/>
    <mergeCell ref="F51:H51"/>
    <mergeCell ref="F43:F44"/>
    <mergeCell ref="G43:G44"/>
    <mergeCell ref="H43:H44"/>
  </mergeCells>
  <dataValidations count="4">
    <dataValidation type="textLength" operator="equal" allowBlank="1" showErrorMessage="1" errorTitle="INVALID ACCOUNT NUMBER" error="FAMIS account number must be 6 digits long." sqref="A4:A10 A14:A20 A24:A30 A34:A40 A45:A51" xr:uid="{00000000-0002-0000-0400-000000000000}">
      <formula1>6</formula1>
    </dataValidation>
    <dataValidation type="textLength" operator="equal" allowBlank="1" showInputMessage="1" showErrorMessage="1" errorTitle="INVALID ACCOUNT NUMBER" error="FAMIS account number must be 6 digits long." sqref="F4:F7 F14:F17 F24:F27 F34:F37 F45:F48" xr:uid="{00000000-0002-0000-0400-000001000000}">
      <formula1>6</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400-000002000000}">
      <formula1>5</formula1>
    </dataValidation>
    <dataValidation type="textLength" operator="equal" allowBlank="1" showInputMessage="1" showErrorMessage="1" errorTitle="INVALID OBJECT CODE" error="FAMIS object code must be 4 digits long." sqref="H4:H7 H14:H17 C4:C10 C14:C20 H24:H27 H34:H37 C24:C30 H45:H48 C34:C40 C45:C51" xr:uid="{00000000-0002-0000-0400-000003000000}">
      <formula1>4</formula1>
    </dataValidation>
  </dataValidations>
  <pageMargins left="0.47" right="0.27" top="0.75" bottom="0.75" header="0.3" footer="0.3"/>
  <pageSetup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2"/>
  <sheetViews>
    <sheetView zoomScaleNormal="100" workbookViewId="0"/>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05" t="str">
        <f>Voucher!J71</f>
        <v>Revised 11/01/23</v>
      </c>
    </row>
  </sheetData>
  <sheetProtection algorithmName="SHA-512" hashValue="MVjDiNMxVR6XRtSYbKMq+fgs9RJmKeMchXuiFNIUZscZ73Zgl+q+nGyWzY92R7wVEfrqi0bJyiOvAmV2lgtVrQ==" saltValue="UaCT3UoyyKxmm/IqUfjIIA==" spinCount="100000" sheet="1" objects="1" scenarios="1"/>
  <mergeCells count="50">
    <mergeCell ref="F50:H50"/>
    <mergeCell ref="F51:H51"/>
    <mergeCell ref="F43:F44"/>
    <mergeCell ref="G43:G44"/>
    <mergeCell ref="H43:H44"/>
    <mergeCell ref="I43:I44"/>
    <mergeCell ref="J43:J44"/>
    <mergeCell ref="F49:H49"/>
    <mergeCell ref="A42:B42"/>
    <mergeCell ref="C42:E42"/>
    <mergeCell ref="A43:A44"/>
    <mergeCell ref="B43:B44"/>
    <mergeCell ref="C43:C44"/>
    <mergeCell ref="D43:D44"/>
    <mergeCell ref="E43:E44"/>
    <mergeCell ref="F38:H38"/>
    <mergeCell ref="F39:H39"/>
    <mergeCell ref="F40:H40"/>
    <mergeCell ref="C41:E41"/>
    <mergeCell ref="F41:G42"/>
    <mergeCell ref="H41:J42"/>
    <mergeCell ref="A22:B22"/>
    <mergeCell ref="C22:E22"/>
    <mergeCell ref="F28:H28"/>
    <mergeCell ref="F29:H29"/>
    <mergeCell ref="F30:H30"/>
    <mergeCell ref="C31:E31"/>
    <mergeCell ref="F31:G32"/>
    <mergeCell ref="H31:J32"/>
    <mergeCell ref="A32:B32"/>
    <mergeCell ref="C32:E32"/>
    <mergeCell ref="F18:H18"/>
    <mergeCell ref="F19:H19"/>
    <mergeCell ref="F20:H20"/>
    <mergeCell ref="C21:E21"/>
    <mergeCell ref="F21:G22"/>
    <mergeCell ref="H21:J22"/>
    <mergeCell ref="A12:B12"/>
    <mergeCell ref="C12:E12"/>
    <mergeCell ref="C1:E1"/>
    <mergeCell ref="F1:G2"/>
    <mergeCell ref="H1:J2"/>
    <mergeCell ref="A2:B2"/>
    <mergeCell ref="C2:E2"/>
    <mergeCell ref="F8:H8"/>
    <mergeCell ref="F9:H9"/>
    <mergeCell ref="F10:H10"/>
    <mergeCell ref="C11:E11"/>
    <mergeCell ref="F11:G12"/>
    <mergeCell ref="H11:J12"/>
  </mergeCells>
  <dataValidations count="4">
    <dataValidation type="textLength" operator="equal" allowBlank="1" showInputMessage="1" showErrorMessage="1" errorTitle="INVALID OBJECT CODE" error="FAMIS object code must be 4 digits long." sqref="H4:H7 H14:H17 C4:C10 C14:C20 H24:H27 H34:H37 C24:C30 H45:H48 C34:C40 C45:C51" xr:uid="{00000000-0002-0000-0500-000000000000}">
      <formula1>4</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500-000001000000}">
      <formula1>5</formula1>
    </dataValidation>
    <dataValidation type="textLength" operator="equal" allowBlank="1" showInputMessage="1" showErrorMessage="1" errorTitle="INVALID ACCOUNT NUMBER" error="FAMIS account number must be 6 digits long." sqref="F4:F7 F14:F17 F24:F27 F34:F37 F45:F48" xr:uid="{00000000-0002-0000-0500-000002000000}">
      <formula1>6</formula1>
    </dataValidation>
    <dataValidation type="textLength" operator="equal" allowBlank="1" showErrorMessage="1" errorTitle="INVALID ACCOUNT NUMBER" error="FAMIS account number must be 6 digits long." sqref="A4:A10 A14:A20 A24:A30 A34:A40 A45:A51" xr:uid="{00000000-0002-0000-0500-000003000000}">
      <formula1>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2"/>
  <sheetViews>
    <sheetView zoomScaleNormal="100" workbookViewId="0"/>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05" t="str">
        <f>Voucher!J71</f>
        <v>Revised 11/01/23</v>
      </c>
    </row>
  </sheetData>
  <sheetProtection algorithmName="SHA-512" hashValue="UyjVbdji3W47TPYYX14iAHaNRa0Sg147juvOSBnxsTQNmofWTu7YWQq3Sx5KFUqvaOb+Pe3m7jqGyl7qdGYvaQ==" saltValue="9VOWOxSkL8gXpeG8Cw0XBA==" spinCount="100000" sheet="1" objects="1" scenarios="1"/>
  <mergeCells count="50">
    <mergeCell ref="F50:H50"/>
    <mergeCell ref="F51:H51"/>
    <mergeCell ref="F43:F44"/>
    <mergeCell ref="G43:G44"/>
    <mergeCell ref="H43:H44"/>
    <mergeCell ref="I43:I44"/>
    <mergeCell ref="J43:J44"/>
    <mergeCell ref="F49:H49"/>
    <mergeCell ref="A42:B42"/>
    <mergeCell ref="C42:E42"/>
    <mergeCell ref="A43:A44"/>
    <mergeCell ref="B43:B44"/>
    <mergeCell ref="C43:C44"/>
    <mergeCell ref="D43:D44"/>
    <mergeCell ref="E43:E44"/>
    <mergeCell ref="F38:H38"/>
    <mergeCell ref="F39:H39"/>
    <mergeCell ref="F40:H40"/>
    <mergeCell ref="C41:E41"/>
    <mergeCell ref="F41:G42"/>
    <mergeCell ref="H41:J42"/>
    <mergeCell ref="A22:B22"/>
    <mergeCell ref="C22:E22"/>
    <mergeCell ref="F28:H28"/>
    <mergeCell ref="F29:H29"/>
    <mergeCell ref="F30:H30"/>
    <mergeCell ref="C31:E31"/>
    <mergeCell ref="F31:G32"/>
    <mergeCell ref="H31:J32"/>
    <mergeCell ref="A32:B32"/>
    <mergeCell ref="C32:E32"/>
    <mergeCell ref="F18:H18"/>
    <mergeCell ref="F19:H19"/>
    <mergeCell ref="F20:H20"/>
    <mergeCell ref="C21:E21"/>
    <mergeCell ref="F21:G22"/>
    <mergeCell ref="H21:J22"/>
    <mergeCell ref="A12:B12"/>
    <mergeCell ref="C12:E12"/>
    <mergeCell ref="C1:E1"/>
    <mergeCell ref="F1:G2"/>
    <mergeCell ref="H1:J2"/>
    <mergeCell ref="A2:B2"/>
    <mergeCell ref="C2:E2"/>
    <mergeCell ref="F8:H8"/>
    <mergeCell ref="F9:H9"/>
    <mergeCell ref="F10:H10"/>
    <mergeCell ref="C11:E11"/>
    <mergeCell ref="F11:G12"/>
    <mergeCell ref="H11:J12"/>
  </mergeCells>
  <dataValidations count="4">
    <dataValidation type="textLength" operator="equal" allowBlank="1" showInputMessage="1" showErrorMessage="1" errorTitle="INVALID OBJECT CODE" error="FAMIS object code must be 4 digits long." sqref="H4:H7 H14:H17 C4:C10 C14:C20 H24:H27 H34:H37 C24:C30 H45:H48 C34:C40 C45:C51" xr:uid="{00000000-0002-0000-0600-000000000000}">
      <formula1>4</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600-000001000000}">
      <formula1>5</formula1>
    </dataValidation>
    <dataValidation type="textLength" operator="equal" allowBlank="1" showInputMessage="1" showErrorMessage="1" errorTitle="INVALID ACCOUNT NUMBER" error="FAMIS account number must be 6 digits long." sqref="F4:F7 F14:F17 F24:F27 F34:F37 F45:F48" xr:uid="{00000000-0002-0000-0600-000002000000}">
      <formula1>6</formula1>
    </dataValidation>
    <dataValidation type="textLength" operator="equal" allowBlank="1" showErrorMessage="1" errorTitle="INVALID ACCOUNT NUMBER" error="FAMIS account number must be 6 digits long." sqref="A4:A10 A14:A20 A24:A30 A34:A40 A45:A51" xr:uid="{00000000-0002-0000-0600-000003000000}">
      <formula1>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2"/>
  <sheetViews>
    <sheetView zoomScaleNormal="100" workbookViewId="0"/>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05" t="str">
        <f>Voucher!J71</f>
        <v>Revised 11/01/23</v>
      </c>
    </row>
  </sheetData>
  <sheetProtection algorithmName="SHA-512" hashValue="lYHHWUK6vH9Nc6CZii1ahJlUJPg9ty3vDYZFClRRQKMhaqcwA0fG6hIp6feRNfovX4qCMcROiKavyn8O5OJe1g==" saltValue="2DnIjryTW+yqnvJg2t7bbw==" spinCount="100000" sheet="1" objects="1" scenarios="1"/>
  <mergeCells count="50">
    <mergeCell ref="F50:H50"/>
    <mergeCell ref="F51:H51"/>
    <mergeCell ref="F43:F44"/>
    <mergeCell ref="G43:G44"/>
    <mergeCell ref="H43:H44"/>
    <mergeCell ref="I43:I44"/>
    <mergeCell ref="J43:J44"/>
    <mergeCell ref="F49:H49"/>
    <mergeCell ref="A42:B42"/>
    <mergeCell ref="C42:E42"/>
    <mergeCell ref="A43:A44"/>
    <mergeCell ref="B43:B44"/>
    <mergeCell ref="C43:C44"/>
    <mergeCell ref="D43:D44"/>
    <mergeCell ref="E43:E44"/>
    <mergeCell ref="F38:H38"/>
    <mergeCell ref="F39:H39"/>
    <mergeCell ref="F40:H40"/>
    <mergeCell ref="C41:E41"/>
    <mergeCell ref="F41:G42"/>
    <mergeCell ref="H41:J42"/>
    <mergeCell ref="A22:B22"/>
    <mergeCell ref="C22:E22"/>
    <mergeCell ref="F28:H28"/>
    <mergeCell ref="F29:H29"/>
    <mergeCell ref="F30:H30"/>
    <mergeCell ref="C31:E31"/>
    <mergeCell ref="F31:G32"/>
    <mergeCell ref="H31:J32"/>
    <mergeCell ref="A32:B32"/>
    <mergeCell ref="C32:E32"/>
    <mergeCell ref="F18:H18"/>
    <mergeCell ref="F19:H19"/>
    <mergeCell ref="F20:H20"/>
    <mergeCell ref="C21:E21"/>
    <mergeCell ref="F21:G22"/>
    <mergeCell ref="H21:J22"/>
    <mergeCell ref="A12:B12"/>
    <mergeCell ref="C12:E12"/>
    <mergeCell ref="C1:E1"/>
    <mergeCell ref="F1:G2"/>
    <mergeCell ref="H1:J2"/>
    <mergeCell ref="A2:B2"/>
    <mergeCell ref="C2:E2"/>
    <mergeCell ref="F8:H8"/>
    <mergeCell ref="F9:H9"/>
    <mergeCell ref="F10:H10"/>
    <mergeCell ref="C11:E11"/>
    <mergeCell ref="F11:G12"/>
    <mergeCell ref="H11:J12"/>
  </mergeCells>
  <dataValidations count="4">
    <dataValidation type="textLength" operator="equal" allowBlank="1" showInputMessage="1" showErrorMessage="1" errorTitle="INVALID OBJECT CODE" error="FAMIS object code must be 4 digits long." sqref="H4:H7 H14:H17 C4:C10 C14:C20 H24:H27 H34:H37 C24:C30 H45:H48 C34:C40 C45:C51" xr:uid="{00000000-0002-0000-0700-000000000000}">
      <formula1>4</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700-000001000000}">
      <formula1>5</formula1>
    </dataValidation>
    <dataValidation type="textLength" operator="equal" allowBlank="1" showInputMessage="1" showErrorMessage="1" errorTitle="INVALID ACCOUNT NUMBER" error="FAMIS account number must be 6 digits long." sqref="F4:F7 F14:F17 F24:F27 F34:F37 F45:F48" xr:uid="{00000000-0002-0000-0700-000002000000}">
      <formula1>6</formula1>
    </dataValidation>
    <dataValidation type="textLength" operator="equal" allowBlank="1" showErrorMessage="1" errorTitle="INVALID ACCOUNT NUMBER" error="FAMIS account number must be 6 digits long." sqref="A4:A10 A14:A20 A24:A30 A34:A40 A45:A51" xr:uid="{00000000-0002-0000-0700-000003000000}">
      <formula1>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2"/>
  <sheetViews>
    <sheetView zoomScaleNormal="100" workbookViewId="0"/>
  </sheetViews>
  <sheetFormatPr defaultRowHeight="12.75" x14ac:dyDescent="0.2"/>
  <cols>
    <col min="1" max="1" width="10.42578125" customWidth="1"/>
    <col min="4" max="4" width="11.85546875" customWidth="1"/>
    <col min="6" max="6" width="10.28515625" customWidth="1"/>
    <col min="9" max="9" width="11.85546875" bestFit="1" customWidth="1"/>
    <col min="10" max="10" width="10.5703125" customWidth="1"/>
  </cols>
  <sheetData>
    <row r="1" spans="1:22" s="1" customFormat="1" ht="12.75" customHeight="1" thickTop="1" x14ac:dyDescent="0.2">
      <c r="A1" s="98" t="s">
        <v>105</v>
      </c>
      <c r="B1" s="99"/>
      <c r="C1" s="172"/>
      <c r="D1" s="173"/>
      <c r="E1" s="173"/>
      <c r="F1" s="174" t="s">
        <v>106</v>
      </c>
      <c r="G1" s="174"/>
      <c r="H1" s="181"/>
      <c r="I1" s="182"/>
      <c r="J1" s="183"/>
      <c r="Q1" s="35"/>
      <c r="R1" s="35"/>
      <c r="S1" s="35"/>
      <c r="T1" s="35"/>
      <c r="U1" s="35"/>
      <c r="V1" s="35"/>
    </row>
    <row r="2" spans="1:22" s="1" customFormat="1" ht="12.75" customHeight="1" thickBot="1" x14ac:dyDescent="0.25">
      <c r="A2" s="177" t="s">
        <v>104</v>
      </c>
      <c r="B2" s="178"/>
      <c r="C2" s="179"/>
      <c r="D2" s="180"/>
      <c r="E2" s="180"/>
      <c r="F2" s="175"/>
      <c r="G2" s="175"/>
      <c r="H2" s="184"/>
      <c r="I2" s="185"/>
      <c r="J2" s="186"/>
      <c r="Q2" s="35"/>
      <c r="R2" s="35"/>
      <c r="S2" s="35"/>
      <c r="T2" s="35"/>
      <c r="U2" s="35"/>
      <c r="V2" s="35"/>
    </row>
    <row r="3" spans="1:22" s="1" customFormat="1" ht="27" x14ac:dyDescent="0.2">
      <c r="A3" s="73" t="s">
        <v>107</v>
      </c>
      <c r="B3" s="73" t="s">
        <v>7</v>
      </c>
      <c r="C3" s="73" t="s">
        <v>1</v>
      </c>
      <c r="D3" s="73" t="s">
        <v>0</v>
      </c>
      <c r="E3" s="97"/>
      <c r="F3" s="73" t="s">
        <v>6</v>
      </c>
      <c r="G3" s="73" t="s">
        <v>7</v>
      </c>
      <c r="H3" s="73" t="s">
        <v>1</v>
      </c>
      <c r="I3" s="73" t="s">
        <v>0</v>
      </c>
      <c r="J3" s="95"/>
      <c r="Q3" s="35"/>
      <c r="R3" s="35"/>
      <c r="S3" s="35"/>
      <c r="T3" s="35"/>
      <c r="U3" s="35"/>
      <c r="V3" s="35"/>
    </row>
    <row r="4" spans="1:22" s="1" customFormat="1" ht="12.75" customHeight="1" x14ac:dyDescent="0.2">
      <c r="A4" s="64"/>
      <c r="B4" s="64"/>
      <c r="C4" s="64"/>
      <c r="D4" s="19"/>
      <c r="E4" s="94"/>
      <c r="F4" s="64"/>
      <c r="G4" s="64"/>
      <c r="H4" s="64"/>
      <c r="I4" s="20"/>
      <c r="J4" s="91"/>
      <c r="Q4" s="35"/>
      <c r="R4" s="35"/>
      <c r="S4" s="35"/>
      <c r="T4" s="35"/>
      <c r="U4" s="35"/>
      <c r="V4" s="35"/>
    </row>
    <row r="5" spans="1:22" s="1" customFormat="1" ht="12.75" customHeight="1" x14ac:dyDescent="0.2">
      <c r="A5" s="64"/>
      <c r="B5" s="64"/>
      <c r="C5" s="64"/>
      <c r="D5" s="19"/>
      <c r="E5" s="94"/>
      <c r="F5" s="64"/>
      <c r="G5" s="64"/>
      <c r="H5" s="64"/>
      <c r="I5" s="20"/>
      <c r="J5" s="91"/>
      <c r="Q5" s="35"/>
      <c r="R5" s="35"/>
      <c r="S5" s="35"/>
      <c r="T5" s="35"/>
      <c r="U5" s="35"/>
      <c r="V5" s="35"/>
    </row>
    <row r="6" spans="1:22" s="1" customFormat="1" ht="12.75" customHeight="1" x14ac:dyDescent="0.2">
      <c r="A6" s="64"/>
      <c r="B6" s="64"/>
      <c r="C6" s="64"/>
      <c r="D6" s="19"/>
      <c r="E6" s="94"/>
      <c r="F6" s="64"/>
      <c r="G6" s="64"/>
      <c r="H6" s="64"/>
      <c r="I6" s="20"/>
      <c r="J6" s="91"/>
      <c r="Q6" s="35"/>
      <c r="R6" s="35"/>
      <c r="S6" s="35"/>
      <c r="T6" s="35"/>
      <c r="U6" s="35"/>
      <c r="V6" s="35"/>
    </row>
    <row r="7" spans="1:22" s="1" customFormat="1" ht="12.75" customHeight="1" x14ac:dyDescent="0.2">
      <c r="A7" s="64"/>
      <c r="B7" s="64"/>
      <c r="C7" s="64"/>
      <c r="D7" s="19"/>
      <c r="E7" s="94"/>
      <c r="F7" s="64"/>
      <c r="G7" s="64"/>
      <c r="H7" s="64"/>
      <c r="I7" s="20"/>
      <c r="J7" s="91"/>
      <c r="Q7" s="35"/>
      <c r="R7" s="35"/>
      <c r="S7" s="35"/>
      <c r="T7" s="35"/>
      <c r="U7" s="35"/>
      <c r="V7" s="35"/>
    </row>
    <row r="8" spans="1:22" s="1" customFormat="1" ht="12.75" customHeight="1" x14ac:dyDescent="0.2">
      <c r="A8" s="64"/>
      <c r="B8" s="64"/>
      <c r="C8" s="64"/>
      <c r="D8" s="19"/>
      <c r="E8" s="94"/>
      <c r="F8" s="161" t="s">
        <v>96</v>
      </c>
      <c r="G8" s="162"/>
      <c r="H8" s="163"/>
      <c r="I8" s="16">
        <f>ROUND(SUM(D4:D10), 2) + ROUND(SUM(I4:I7), 2)</f>
        <v>0</v>
      </c>
      <c r="J8" s="91"/>
      <c r="Q8" s="35"/>
      <c r="R8" s="35"/>
      <c r="S8" s="35"/>
      <c r="T8" s="35"/>
      <c r="U8" s="35"/>
      <c r="V8" s="35"/>
    </row>
    <row r="9" spans="1:22" s="1" customFormat="1" ht="12.75" customHeight="1" x14ac:dyDescent="0.2">
      <c r="A9" s="64"/>
      <c r="B9" s="64"/>
      <c r="C9" s="64"/>
      <c r="D9" s="19"/>
      <c r="E9" s="91"/>
      <c r="F9" s="164" t="s">
        <v>97</v>
      </c>
      <c r="G9" s="165"/>
      <c r="H9" s="176"/>
      <c r="I9" s="71"/>
      <c r="J9" s="91"/>
      <c r="Q9" s="35"/>
      <c r="R9" s="35"/>
      <c r="S9" s="35"/>
      <c r="T9" s="35"/>
      <c r="U9" s="35"/>
      <c r="V9" s="35"/>
    </row>
    <row r="10" spans="1:22" s="1" customFormat="1" ht="12.75" customHeight="1" thickBot="1" x14ac:dyDescent="0.25">
      <c r="A10" s="64"/>
      <c r="B10" s="64"/>
      <c r="C10" s="64"/>
      <c r="D10" s="19"/>
      <c r="E10" s="92"/>
      <c r="F10" s="158" t="s">
        <v>98</v>
      </c>
      <c r="G10" s="159"/>
      <c r="H10" s="160"/>
      <c r="I10" s="72">
        <f>-I8</f>
        <v>0</v>
      </c>
      <c r="J10" s="92"/>
      <c r="Q10" s="35"/>
      <c r="R10" s="35"/>
      <c r="S10" s="35"/>
      <c r="T10" s="35"/>
      <c r="U10" s="35"/>
      <c r="V10" s="35"/>
    </row>
    <row r="11" spans="1:22" s="1" customFormat="1" ht="12.75" customHeight="1" thickTop="1" x14ac:dyDescent="0.2">
      <c r="A11" s="98" t="s">
        <v>105</v>
      </c>
      <c r="B11" s="99"/>
      <c r="C11" s="172"/>
      <c r="D11" s="173"/>
      <c r="E11" s="173"/>
      <c r="F11" s="174" t="s">
        <v>106</v>
      </c>
      <c r="G11" s="174"/>
      <c r="H11" s="181"/>
      <c r="I11" s="182"/>
      <c r="J11" s="183"/>
      <c r="Q11" s="35"/>
      <c r="R11" s="35"/>
      <c r="S11" s="35"/>
      <c r="T11" s="35"/>
      <c r="U11" s="35"/>
      <c r="V11" s="35"/>
    </row>
    <row r="12" spans="1:22" s="1" customFormat="1" ht="12.75" customHeight="1" thickBot="1" x14ac:dyDescent="0.25">
      <c r="A12" s="177" t="s">
        <v>104</v>
      </c>
      <c r="B12" s="178"/>
      <c r="C12" s="179"/>
      <c r="D12" s="180"/>
      <c r="E12" s="180"/>
      <c r="F12" s="175"/>
      <c r="G12" s="175"/>
      <c r="H12" s="184"/>
      <c r="I12" s="185"/>
      <c r="J12" s="186"/>
      <c r="Q12" s="35"/>
      <c r="R12" s="35"/>
      <c r="S12" s="35"/>
      <c r="T12" s="35"/>
      <c r="U12" s="35"/>
      <c r="V12" s="35"/>
    </row>
    <row r="13" spans="1:22" s="1" customFormat="1" ht="27" x14ac:dyDescent="0.2">
      <c r="A13" s="73" t="s">
        <v>107</v>
      </c>
      <c r="B13" s="74" t="s">
        <v>7</v>
      </c>
      <c r="C13" s="74" t="s">
        <v>1</v>
      </c>
      <c r="D13" s="74" t="s">
        <v>0</v>
      </c>
      <c r="E13" s="96"/>
      <c r="F13" s="74" t="s">
        <v>6</v>
      </c>
      <c r="G13" s="74" t="s">
        <v>7</v>
      </c>
      <c r="H13" s="74" t="s">
        <v>1</v>
      </c>
      <c r="I13" s="74" t="s">
        <v>0</v>
      </c>
      <c r="J13" s="96"/>
      <c r="Q13" s="35"/>
      <c r="R13" s="35"/>
      <c r="S13" s="35"/>
      <c r="T13" s="35"/>
      <c r="U13" s="35"/>
      <c r="V13" s="35"/>
    </row>
    <row r="14" spans="1:22" s="1" customFormat="1" ht="12.75" customHeight="1" x14ac:dyDescent="0.2">
      <c r="A14" s="64"/>
      <c r="B14" s="64"/>
      <c r="C14" s="64"/>
      <c r="D14" s="19"/>
      <c r="E14" s="94"/>
      <c r="F14" s="64"/>
      <c r="G14" s="64"/>
      <c r="H14" s="64"/>
      <c r="I14" s="20"/>
      <c r="J14" s="91"/>
      <c r="Q14" s="35"/>
      <c r="R14" s="35"/>
      <c r="S14" s="35"/>
      <c r="T14" s="35"/>
      <c r="U14" s="35"/>
      <c r="V14" s="35"/>
    </row>
    <row r="15" spans="1:22" s="1" customFormat="1" ht="12.75" customHeight="1" x14ac:dyDescent="0.2">
      <c r="A15" s="64"/>
      <c r="B15" s="64"/>
      <c r="C15" s="64"/>
      <c r="D15" s="19"/>
      <c r="E15" s="94"/>
      <c r="F15" s="64"/>
      <c r="G15" s="64"/>
      <c r="H15" s="64"/>
      <c r="I15" s="20"/>
      <c r="J15" s="91"/>
      <c r="Q15" s="35"/>
      <c r="R15" s="35"/>
      <c r="S15" s="35"/>
      <c r="T15" s="35"/>
      <c r="U15" s="35"/>
      <c r="V15" s="35"/>
    </row>
    <row r="16" spans="1:22" s="1" customFormat="1" ht="12.75" customHeight="1" x14ac:dyDescent="0.2">
      <c r="A16" s="64"/>
      <c r="B16" s="64"/>
      <c r="C16" s="64"/>
      <c r="D16" s="19"/>
      <c r="E16" s="94"/>
      <c r="F16" s="64"/>
      <c r="G16" s="64"/>
      <c r="H16" s="64"/>
      <c r="I16" s="20"/>
      <c r="J16" s="91"/>
      <c r="Q16" s="35"/>
      <c r="R16" s="35"/>
      <c r="S16" s="35"/>
      <c r="T16" s="35"/>
      <c r="U16" s="35"/>
      <c r="V16" s="35"/>
    </row>
    <row r="17" spans="1:22" s="1" customFormat="1" ht="12.75" customHeight="1" x14ac:dyDescent="0.2">
      <c r="A17" s="64"/>
      <c r="B17" s="64"/>
      <c r="C17" s="64"/>
      <c r="D17" s="19"/>
      <c r="E17" s="94"/>
      <c r="F17" s="64"/>
      <c r="G17" s="64"/>
      <c r="H17" s="64"/>
      <c r="I17" s="20"/>
      <c r="J17" s="91"/>
      <c r="Q17" s="35"/>
      <c r="R17" s="35"/>
      <c r="S17" s="35"/>
      <c r="T17" s="35"/>
      <c r="U17" s="35"/>
      <c r="V17" s="35"/>
    </row>
    <row r="18" spans="1:22" s="1" customFormat="1" ht="12.75" customHeight="1" x14ac:dyDescent="0.2">
      <c r="A18" s="64"/>
      <c r="B18" s="64"/>
      <c r="C18" s="64"/>
      <c r="D18" s="19"/>
      <c r="E18" s="94"/>
      <c r="F18" s="161" t="s">
        <v>96</v>
      </c>
      <c r="G18" s="162"/>
      <c r="H18" s="163"/>
      <c r="I18" s="16">
        <f>ROUND(SUM(D14:D20), 2) + ROUND(SUM(I14:I17), 2)</f>
        <v>0</v>
      </c>
      <c r="J18" s="91"/>
      <c r="Q18" s="35"/>
      <c r="R18" s="35"/>
      <c r="S18" s="35"/>
      <c r="T18" s="35"/>
      <c r="U18" s="35"/>
      <c r="V18" s="35"/>
    </row>
    <row r="19" spans="1:22" s="1" customFormat="1" ht="12.75" customHeight="1" x14ac:dyDescent="0.2">
      <c r="A19" s="64"/>
      <c r="B19" s="64"/>
      <c r="C19" s="64"/>
      <c r="D19" s="19"/>
      <c r="E19" s="91"/>
      <c r="F19" s="205" t="s">
        <v>97</v>
      </c>
      <c r="G19" s="205"/>
      <c r="H19" s="205"/>
      <c r="I19" s="71"/>
      <c r="J19" s="91"/>
      <c r="Q19" s="35"/>
      <c r="R19" s="35"/>
      <c r="S19" s="35"/>
      <c r="T19" s="35"/>
      <c r="U19" s="35"/>
      <c r="V19" s="35"/>
    </row>
    <row r="20" spans="1:22" s="1" customFormat="1" ht="12.75" customHeight="1" thickBot="1" x14ac:dyDescent="0.25">
      <c r="A20" s="64"/>
      <c r="B20" s="64"/>
      <c r="C20" s="64"/>
      <c r="D20" s="19"/>
      <c r="E20" s="92"/>
      <c r="F20" s="206" t="s">
        <v>98</v>
      </c>
      <c r="G20" s="206"/>
      <c r="H20" s="206"/>
      <c r="I20" s="72">
        <f>-I18</f>
        <v>0</v>
      </c>
      <c r="J20" s="92"/>
      <c r="Q20" s="35"/>
      <c r="R20" s="35"/>
      <c r="S20" s="35"/>
      <c r="T20" s="35"/>
      <c r="U20" s="35"/>
      <c r="V20" s="35"/>
    </row>
    <row r="21" spans="1:22" s="1" customFormat="1" ht="12.75" customHeight="1" thickTop="1" x14ac:dyDescent="0.2">
      <c r="A21" s="98" t="s">
        <v>105</v>
      </c>
      <c r="B21" s="99"/>
      <c r="C21" s="172"/>
      <c r="D21" s="173"/>
      <c r="E21" s="173"/>
      <c r="F21" s="174" t="s">
        <v>106</v>
      </c>
      <c r="G21" s="174"/>
      <c r="H21" s="181"/>
      <c r="I21" s="182"/>
      <c r="J21" s="183"/>
      <c r="Q21" s="35"/>
      <c r="R21" s="35"/>
      <c r="S21" s="35"/>
      <c r="T21" s="35"/>
      <c r="U21" s="35"/>
      <c r="V21" s="35"/>
    </row>
    <row r="22" spans="1:22" s="1" customFormat="1" ht="12.75" customHeight="1" thickBot="1" x14ac:dyDescent="0.25">
      <c r="A22" s="177" t="s">
        <v>104</v>
      </c>
      <c r="B22" s="178"/>
      <c r="C22" s="179"/>
      <c r="D22" s="180"/>
      <c r="E22" s="180"/>
      <c r="F22" s="175"/>
      <c r="G22" s="175"/>
      <c r="H22" s="184"/>
      <c r="I22" s="185"/>
      <c r="J22" s="186"/>
      <c r="Q22" s="35"/>
      <c r="R22" s="35"/>
      <c r="S22" s="35"/>
      <c r="T22" s="35"/>
      <c r="U22" s="35"/>
      <c r="V22" s="35"/>
    </row>
    <row r="23" spans="1:22" s="1" customFormat="1" ht="27" x14ac:dyDescent="0.2">
      <c r="A23" s="73" t="s">
        <v>107</v>
      </c>
      <c r="B23" s="73" t="s">
        <v>7</v>
      </c>
      <c r="C23" s="73" t="s">
        <v>1</v>
      </c>
      <c r="D23" s="73" t="s">
        <v>0</v>
      </c>
      <c r="E23" s="97"/>
      <c r="F23" s="73" t="s">
        <v>6</v>
      </c>
      <c r="G23" s="73" t="s">
        <v>7</v>
      </c>
      <c r="H23" s="73" t="s">
        <v>1</v>
      </c>
      <c r="I23" s="73" t="s">
        <v>0</v>
      </c>
      <c r="J23" s="95"/>
      <c r="Q23" s="35"/>
      <c r="R23" s="35"/>
      <c r="S23" s="35"/>
      <c r="T23" s="35"/>
      <c r="U23" s="35"/>
      <c r="V23" s="35"/>
    </row>
    <row r="24" spans="1:22" s="1" customFormat="1" ht="12.75" customHeight="1" x14ac:dyDescent="0.2">
      <c r="A24" s="64"/>
      <c r="B24" s="64"/>
      <c r="C24" s="64"/>
      <c r="D24" s="19"/>
      <c r="E24" s="94"/>
      <c r="F24" s="64"/>
      <c r="G24" s="64"/>
      <c r="H24" s="64"/>
      <c r="I24" s="20"/>
      <c r="J24" s="91"/>
      <c r="Q24" s="35"/>
      <c r="R24" s="35"/>
      <c r="S24" s="35"/>
      <c r="T24" s="35"/>
      <c r="U24" s="35"/>
      <c r="V24" s="35"/>
    </row>
    <row r="25" spans="1:22" s="1" customFormat="1" ht="12.75" customHeight="1" x14ac:dyDescent="0.2">
      <c r="A25" s="64"/>
      <c r="B25" s="64"/>
      <c r="C25" s="64"/>
      <c r="D25" s="19"/>
      <c r="E25" s="94"/>
      <c r="F25" s="64"/>
      <c r="G25" s="64"/>
      <c r="H25" s="64"/>
      <c r="I25" s="20"/>
      <c r="J25" s="91"/>
      <c r="Q25" s="35"/>
      <c r="R25" s="35"/>
      <c r="S25" s="35"/>
      <c r="T25" s="35"/>
      <c r="U25" s="35"/>
      <c r="V25" s="35"/>
    </row>
    <row r="26" spans="1:22" s="1" customFormat="1" ht="12.75" customHeight="1" x14ac:dyDescent="0.2">
      <c r="A26" s="64"/>
      <c r="B26" s="64"/>
      <c r="C26" s="64"/>
      <c r="D26" s="19"/>
      <c r="E26" s="94"/>
      <c r="F26" s="64"/>
      <c r="G26" s="64"/>
      <c r="H26" s="64"/>
      <c r="I26" s="20"/>
      <c r="J26" s="91"/>
      <c r="Q26" s="35"/>
      <c r="R26" s="35"/>
      <c r="S26" s="35"/>
      <c r="T26" s="35"/>
      <c r="U26" s="35"/>
      <c r="V26" s="35"/>
    </row>
    <row r="27" spans="1:22" s="1" customFormat="1" ht="12.75" customHeight="1" x14ac:dyDescent="0.2">
      <c r="A27" s="64"/>
      <c r="B27" s="64"/>
      <c r="C27" s="64"/>
      <c r="D27" s="19"/>
      <c r="E27" s="94"/>
      <c r="F27" s="64"/>
      <c r="G27" s="64"/>
      <c r="H27" s="64"/>
      <c r="I27" s="20"/>
      <c r="J27" s="91"/>
      <c r="Q27" s="35"/>
      <c r="R27" s="35"/>
      <c r="S27" s="35"/>
      <c r="T27" s="35"/>
      <c r="U27" s="35"/>
      <c r="V27" s="35"/>
    </row>
    <row r="28" spans="1:22" s="1" customFormat="1" ht="12.75" customHeight="1" x14ac:dyDescent="0.2">
      <c r="A28" s="64"/>
      <c r="B28" s="64"/>
      <c r="C28" s="64"/>
      <c r="D28" s="19"/>
      <c r="E28" s="94"/>
      <c r="F28" s="161" t="s">
        <v>96</v>
      </c>
      <c r="G28" s="162"/>
      <c r="H28" s="163"/>
      <c r="I28" s="16">
        <f>ROUND(SUM(D24:D30), 2) + ROUND(SUM(I24:I27), 2)</f>
        <v>0</v>
      </c>
      <c r="J28" s="91"/>
      <c r="Q28" s="35"/>
      <c r="R28" s="35"/>
      <c r="S28" s="35"/>
      <c r="T28" s="35"/>
      <c r="U28" s="35"/>
      <c r="V28" s="35"/>
    </row>
    <row r="29" spans="1:22" s="1" customFormat="1" ht="12.75" customHeight="1" x14ac:dyDescent="0.2">
      <c r="A29" s="64"/>
      <c r="B29" s="64"/>
      <c r="C29" s="64"/>
      <c r="D29" s="19"/>
      <c r="E29" s="91"/>
      <c r="F29" s="164" t="s">
        <v>97</v>
      </c>
      <c r="G29" s="165"/>
      <c r="H29" s="176"/>
      <c r="I29" s="71"/>
      <c r="J29" s="91"/>
      <c r="Q29" s="35"/>
      <c r="R29" s="35"/>
      <c r="S29" s="35"/>
      <c r="T29" s="35"/>
      <c r="U29" s="35"/>
      <c r="V29" s="35"/>
    </row>
    <row r="30" spans="1:22" s="1" customFormat="1" ht="12.75" customHeight="1" thickBot="1" x14ac:dyDescent="0.25">
      <c r="A30" s="64"/>
      <c r="B30" s="64"/>
      <c r="C30" s="64"/>
      <c r="D30" s="19"/>
      <c r="E30" s="92"/>
      <c r="F30" s="158" t="s">
        <v>98</v>
      </c>
      <c r="G30" s="159"/>
      <c r="H30" s="160"/>
      <c r="I30" s="72">
        <f>-I28</f>
        <v>0</v>
      </c>
      <c r="J30" s="92"/>
      <c r="Q30" s="35"/>
      <c r="R30" s="35"/>
      <c r="S30" s="35"/>
      <c r="T30" s="35"/>
      <c r="U30" s="35"/>
      <c r="V30" s="35"/>
    </row>
    <row r="31" spans="1:22" s="1" customFormat="1" ht="12.75" customHeight="1" thickTop="1" x14ac:dyDescent="0.2">
      <c r="A31" s="98" t="s">
        <v>105</v>
      </c>
      <c r="B31" s="99"/>
      <c r="C31" s="172"/>
      <c r="D31" s="173"/>
      <c r="E31" s="173"/>
      <c r="F31" s="174" t="s">
        <v>106</v>
      </c>
      <c r="G31" s="174"/>
      <c r="H31" s="181"/>
      <c r="I31" s="182"/>
      <c r="J31" s="183"/>
      <c r="Q31" s="35"/>
      <c r="R31" s="35"/>
      <c r="S31" s="35"/>
      <c r="T31" s="35"/>
      <c r="U31" s="35"/>
      <c r="V31" s="35"/>
    </row>
    <row r="32" spans="1:22" s="1" customFormat="1" ht="12.75" customHeight="1" thickBot="1" x14ac:dyDescent="0.25">
      <c r="A32" s="177" t="s">
        <v>104</v>
      </c>
      <c r="B32" s="178"/>
      <c r="C32" s="179"/>
      <c r="D32" s="180"/>
      <c r="E32" s="180"/>
      <c r="F32" s="175"/>
      <c r="G32" s="175"/>
      <c r="H32" s="184"/>
      <c r="I32" s="185"/>
      <c r="J32" s="186"/>
      <c r="Q32" s="35"/>
      <c r="R32" s="35"/>
      <c r="S32" s="35"/>
      <c r="T32" s="35"/>
      <c r="U32" s="35"/>
      <c r="V32" s="35"/>
    </row>
    <row r="33" spans="1:22" s="1" customFormat="1" ht="27" x14ac:dyDescent="0.2">
      <c r="A33" s="73" t="s">
        <v>107</v>
      </c>
      <c r="B33" s="74" t="s">
        <v>7</v>
      </c>
      <c r="C33" s="74" t="s">
        <v>1</v>
      </c>
      <c r="D33" s="74" t="s">
        <v>0</v>
      </c>
      <c r="E33" s="96"/>
      <c r="F33" s="74" t="s">
        <v>6</v>
      </c>
      <c r="G33" s="74" t="s">
        <v>7</v>
      </c>
      <c r="H33" s="74" t="s">
        <v>1</v>
      </c>
      <c r="I33" s="74" t="s">
        <v>0</v>
      </c>
      <c r="J33" s="96"/>
      <c r="Q33" s="35"/>
      <c r="R33" s="35"/>
      <c r="S33" s="35"/>
      <c r="T33" s="35"/>
      <c r="U33" s="35"/>
      <c r="V33" s="35"/>
    </row>
    <row r="34" spans="1:22" s="1" customFormat="1" ht="12.75" customHeight="1" x14ac:dyDescent="0.2">
      <c r="A34" s="64"/>
      <c r="B34" s="64"/>
      <c r="C34" s="64"/>
      <c r="D34" s="19"/>
      <c r="E34" s="94"/>
      <c r="F34" s="64"/>
      <c r="G34" s="64"/>
      <c r="H34" s="64"/>
      <c r="I34" s="20"/>
      <c r="J34" s="91"/>
      <c r="K34" s="46"/>
      <c r="L34" s="46"/>
      <c r="M34" s="46"/>
      <c r="N34" s="46"/>
      <c r="O34" s="46"/>
      <c r="Q34" s="35"/>
      <c r="R34" s="35"/>
      <c r="S34" s="35"/>
      <c r="T34" s="35"/>
      <c r="U34" s="35"/>
      <c r="V34" s="35"/>
    </row>
    <row r="35" spans="1:22" s="1" customFormat="1" ht="12.75" customHeight="1" x14ac:dyDescent="0.2">
      <c r="A35" s="64"/>
      <c r="B35" s="64"/>
      <c r="C35" s="64"/>
      <c r="D35" s="19"/>
      <c r="E35" s="94"/>
      <c r="F35" s="64"/>
      <c r="G35" s="64"/>
      <c r="H35" s="64"/>
      <c r="I35" s="20"/>
      <c r="J35" s="91"/>
      <c r="K35" s="46"/>
      <c r="L35" s="46"/>
      <c r="M35" s="46"/>
      <c r="N35" s="46"/>
      <c r="O35" s="46"/>
      <c r="Q35" s="35"/>
      <c r="R35" s="35"/>
      <c r="S35" s="35"/>
      <c r="T35" s="35"/>
      <c r="U35" s="35"/>
      <c r="V35" s="35"/>
    </row>
    <row r="36" spans="1:22" s="1" customFormat="1" ht="12.75" customHeight="1" x14ac:dyDescent="0.2">
      <c r="A36" s="64"/>
      <c r="B36" s="64"/>
      <c r="C36" s="64"/>
      <c r="D36" s="19"/>
      <c r="E36" s="94"/>
      <c r="F36" s="64"/>
      <c r="G36" s="64"/>
      <c r="H36" s="64"/>
      <c r="I36" s="20"/>
      <c r="J36" s="91"/>
      <c r="K36" s="47"/>
      <c r="L36" s="47"/>
      <c r="M36" s="47"/>
      <c r="N36" s="47"/>
      <c r="O36" s="47"/>
      <c r="Q36" s="35"/>
      <c r="R36" s="35"/>
      <c r="S36" s="35"/>
      <c r="T36" s="35"/>
      <c r="U36" s="35"/>
      <c r="V36" s="35"/>
    </row>
    <row r="37" spans="1:22" s="1" customFormat="1" ht="12.75" customHeight="1" x14ac:dyDescent="0.2">
      <c r="A37" s="64"/>
      <c r="B37" s="64"/>
      <c r="C37" s="64"/>
      <c r="D37" s="19"/>
      <c r="E37" s="94"/>
      <c r="F37" s="64"/>
      <c r="G37" s="64"/>
      <c r="H37" s="64"/>
      <c r="I37" s="20"/>
      <c r="J37" s="91"/>
      <c r="K37"/>
      <c r="L37"/>
      <c r="M37"/>
      <c r="N37"/>
      <c r="O37"/>
      <c r="Q37" s="35"/>
      <c r="R37" s="35"/>
      <c r="S37" s="35"/>
      <c r="T37" s="35"/>
      <c r="U37" s="35"/>
      <c r="V37" s="35"/>
    </row>
    <row r="38" spans="1:22" s="1" customFormat="1" ht="12.75" customHeight="1" x14ac:dyDescent="0.2">
      <c r="A38" s="64"/>
      <c r="B38" s="64"/>
      <c r="C38" s="64"/>
      <c r="D38" s="19"/>
      <c r="E38" s="94"/>
      <c r="F38" s="161" t="s">
        <v>96</v>
      </c>
      <c r="G38" s="162"/>
      <c r="H38" s="163"/>
      <c r="I38" s="16">
        <f>ROUND(SUM(D34:D40), 2) + ROUND(SUM(I34:I37), 2)</f>
        <v>0</v>
      </c>
      <c r="J38" s="91"/>
      <c r="Q38" s="35"/>
      <c r="R38" s="35"/>
      <c r="S38" s="35"/>
      <c r="T38" s="35"/>
      <c r="U38" s="35"/>
      <c r="V38" s="35"/>
    </row>
    <row r="39" spans="1:22" s="1" customFormat="1" ht="12.75" customHeight="1" x14ac:dyDescent="0.2">
      <c r="A39" s="64"/>
      <c r="B39" s="64"/>
      <c r="C39" s="64"/>
      <c r="D39" s="19"/>
      <c r="E39" s="91"/>
      <c r="F39" s="205" t="s">
        <v>97</v>
      </c>
      <c r="G39" s="205"/>
      <c r="H39" s="205"/>
      <c r="I39" s="71"/>
      <c r="J39" s="91"/>
      <c r="Q39" s="35"/>
      <c r="R39" s="35"/>
      <c r="S39" s="35"/>
      <c r="T39" s="35"/>
      <c r="U39" s="35"/>
      <c r="V39" s="35"/>
    </row>
    <row r="40" spans="1:22" s="9" customFormat="1" ht="12" customHeight="1" thickBot="1" x14ac:dyDescent="0.25">
      <c r="A40" s="64"/>
      <c r="B40" s="64"/>
      <c r="C40" s="64"/>
      <c r="D40" s="19"/>
      <c r="E40" s="92"/>
      <c r="F40" s="206" t="s">
        <v>98</v>
      </c>
      <c r="G40" s="206"/>
      <c r="H40" s="206"/>
      <c r="I40" s="72">
        <f>-I38</f>
        <v>0</v>
      </c>
      <c r="J40" s="92"/>
      <c r="Q40" s="36"/>
      <c r="R40" s="36"/>
      <c r="S40" s="36"/>
      <c r="T40" s="36"/>
      <c r="U40" s="36"/>
      <c r="V40" s="36"/>
    </row>
    <row r="41" spans="1:22" s="9" customFormat="1" ht="12" customHeight="1" thickTop="1" x14ac:dyDescent="0.2">
      <c r="A41" s="98" t="s">
        <v>105</v>
      </c>
      <c r="B41" s="99"/>
      <c r="C41" s="172"/>
      <c r="D41" s="173"/>
      <c r="E41" s="173"/>
      <c r="F41" s="174" t="s">
        <v>106</v>
      </c>
      <c r="G41" s="174"/>
      <c r="H41" s="181"/>
      <c r="I41" s="182"/>
      <c r="J41" s="183"/>
      <c r="Q41" s="36"/>
      <c r="R41" s="36"/>
      <c r="S41" s="36"/>
      <c r="T41" s="36"/>
      <c r="U41" s="36"/>
      <c r="V41" s="36"/>
    </row>
    <row r="42" spans="1:22" s="9" customFormat="1" ht="12" customHeight="1" thickBot="1" x14ac:dyDescent="0.25">
      <c r="A42" s="177" t="s">
        <v>104</v>
      </c>
      <c r="B42" s="178"/>
      <c r="C42" s="179"/>
      <c r="D42" s="180"/>
      <c r="E42" s="180"/>
      <c r="F42" s="175"/>
      <c r="G42" s="175"/>
      <c r="H42" s="184"/>
      <c r="I42" s="185"/>
      <c r="J42" s="186"/>
      <c r="Q42" s="36"/>
      <c r="R42" s="36"/>
      <c r="S42" s="36"/>
      <c r="T42" s="36"/>
      <c r="U42" s="36"/>
      <c r="V42" s="36"/>
    </row>
    <row r="43" spans="1:22" s="9" customFormat="1" ht="12" customHeight="1" x14ac:dyDescent="0.15">
      <c r="A43" s="189" t="s">
        <v>107</v>
      </c>
      <c r="B43" s="189" t="s">
        <v>7</v>
      </c>
      <c r="C43" s="189" t="s">
        <v>1</v>
      </c>
      <c r="D43" s="189" t="s">
        <v>0</v>
      </c>
      <c r="E43" s="193"/>
      <c r="F43" s="189" t="s">
        <v>6</v>
      </c>
      <c r="G43" s="189" t="s">
        <v>7</v>
      </c>
      <c r="H43" s="189" t="s">
        <v>1</v>
      </c>
      <c r="I43" s="189" t="s">
        <v>0</v>
      </c>
      <c r="J43" s="193"/>
      <c r="Q43" s="36"/>
      <c r="R43" s="36"/>
      <c r="S43" s="36"/>
      <c r="T43" s="36"/>
      <c r="U43" s="36"/>
      <c r="V43" s="36"/>
    </row>
    <row r="44" spans="1:22" s="9" customFormat="1" ht="14.25" customHeight="1" x14ac:dyDescent="0.15">
      <c r="A44" s="190"/>
      <c r="B44" s="190"/>
      <c r="C44" s="190"/>
      <c r="D44" s="190"/>
      <c r="E44" s="194"/>
      <c r="F44" s="190"/>
      <c r="G44" s="190"/>
      <c r="H44" s="190"/>
      <c r="I44" s="190"/>
      <c r="J44" s="194"/>
      <c r="Q44" s="36"/>
      <c r="R44" s="36"/>
      <c r="S44" s="36"/>
      <c r="T44" s="36"/>
      <c r="U44" s="36"/>
      <c r="V44" s="36"/>
    </row>
    <row r="45" spans="1:22" s="9" customFormat="1" ht="12" customHeight="1" x14ac:dyDescent="0.2">
      <c r="A45" s="64"/>
      <c r="B45" s="64"/>
      <c r="C45" s="64"/>
      <c r="D45" s="19"/>
      <c r="E45" s="94"/>
      <c r="F45" s="64"/>
      <c r="G45" s="64"/>
      <c r="H45" s="64"/>
      <c r="I45" s="20"/>
      <c r="J45" s="91"/>
      <c r="Q45" s="36"/>
      <c r="R45" s="36"/>
      <c r="S45" s="36"/>
      <c r="T45" s="36"/>
      <c r="U45" s="36"/>
      <c r="V45" s="36"/>
    </row>
    <row r="46" spans="1:22" s="9" customFormat="1" ht="12" customHeight="1" x14ac:dyDescent="0.2">
      <c r="A46" s="64"/>
      <c r="B46" s="64"/>
      <c r="C46" s="64"/>
      <c r="D46" s="19"/>
      <c r="E46" s="94"/>
      <c r="F46" s="64"/>
      <c r="G46" s="64"/>
      <c r="H46" s="64"/>
      <c r="I46" s="20"/>
      <c r="J46" s="91"/>
      <c r="Q46" s="36"/>
      <c r="R46" s="36"/>
      <c r="S46" s="36"/>
      <c r="T46" s="36"/>
      <c r="U46" s="36"/>
      <c r="V46" s="36"/>
    </row>
    <row r="47" spans="1:22" s="9" customFormat="1" ht="12" customHeight="1" x14ac:dyDescent="0.2">
      <c r="A47" s="64"/>
      <c r="B47" s="64"/>
      <c r="C47" s="64"/>
      <c r="D47" s="19"/>
      <c r="E47" s="94"/>
      <c r="F47" s="64"/>
      <c r="G47" s="64"/>
      <c r="H47" s="64"/>
      <c r="I47" s="20"/>
      <c r="J47" s="91"/>
      <c r="Q47" s="36"/>
      <c r="R47" s="36"/>
      <c r="S47" s="36"/>
      <c r="T47" s="36"/>
      <c r="U47" s="36"/>
      <c r="V47" s="36"/>
    </row>
    <row r="48" spans="1:22" s="9" customFormat="1" ht="12" customHeight="1" x14ac:dyDescent="0.2">
      <c r="A48" s="64"/>
      <c r="B48" s="64"/>
      <c r="C48" s="64"/>
      <c r="D48" s="19"/>
      <c r="E48" s="94"/>
      <c r="F48" s="64"/>
      <c r="G48" s="64"/>
      <c r="H48" s="64"/>
      <c r="I48" s="20"/>
      <c r="J48" s="91"/>
      <c r="Q48" s="36"/>
      <c r="R48" s="36"/>
      <c r="S48" s="36"/>
      <c r="T48" s="36"/>
      <c r="U48" s="36"/>
      <c r="V48" s="36"/>
    </row>
    <row r="49" spans="1:22" s="9" customFormat="1" ht="12" customHeight="1" x14ac:dyDescent="0.2">
      <c r="A49" s="64"/>
      <c r="B49" s="64"/>
      <c r="C49" s="64"/>
      <c r="D49" s="19"/>
      <c r="E49" s="94"/>
      <c r="F49" s="161" t="s">
        <v>96</v>
      </c>
      <c r="G49" s="162"/>
      <c r="H49" s="163"/>
      <c r="I49" s="16">
        <f>ROUND(SUM(D45:D51), 2) + ROUND(SUM(I45:I48), 2)</f>
        <v>0</v>
      </c>
      <c r="J49" s="91"/>
      <c r="Q49" s="36"/>
      <c r="R49" s="36"/>
      <c r="S49" s="36"/>
      <c r="T49" s="36"/>
      <c r="U49" s="36"/>
      <c r="V49" s="36"/>
    </row>
    <row r="50" spans="1:22" s="9" customFormat="1" ht="12" customHeight="1" x14ac:dyDescent="0.2">
      <c r="A50" s="64"/>
      <c r="B50" s="64"/>
      <c r="C50" s="64"/>
      <c r="D50" s="19"/>
      <c r="E50" s="91"/>
      <c r="F50" s="205" t="s">
        <v>97</v>
      </c>
      <c r="G50" s="205"/>
      <c r="H50" s="205"/>
      <c r="I50" s="71"/>
      <c r="J50" s="91"/>
      <c r="Q50" s="36"/>
      <c r="R50" s="36"/>
      <c r="S50" s="36"/>
      <c r="T50" s="36"/>
      <c r="U50" s="36"/>
      <c r="V50" s="36"/>
    </row>
    <row r="51" spans="1:22" s="9" customFormat="1" ht="12" customHeight="1" thickBot="1" x14ac:dyDescent="0.25">
      <c r="A51" s="64"/>
      <c r="B51" s="64"/>
      <c r="C51" s="64"/>
      <c r="D51" s="19"/>
      <c r="E51" s="92"/>
      <c r="F51" s="206" t="s">
        <v>98</v>
      </c>
      <c r="G51" s="206"/>
      <c r="H51" s="206"/>
      <c r="I51" s="72">
        <f>-I49</f>
        <v>0</v>
      </c>
      <c r="J51" s="92"/>
      <c r="Q51" s="36"/>
      <c r="R51" s="36"/>
      <c r="S51" s="36"/>
      <c r="T51" s="36"/>
      <c r="U51" s="36"/>
      <c r="V51" s="36"/>
    </row>
    <row r="52" spans="1:22" x14ac:dyDescent="0.2">
      <c r="A52" s="105" t="str">
        <f>Voucher!J71</f>
        <v>Revised 11/01/23</v>
      </c>
    </row>
  </sheetData>
  <sheetProtection algorithmName="SHA-512" hashValue="5QaCreul4Kc5yQQSjcGKy6S+xp1QHKBYBhsImh6F8og7RwVChyRGhxtFXQno6joMCKaZSgFTh59a8t9ePgq/tw==" saltValue="g0gALiMltt9DZ6FNfobhJQ==" spinCount="100000" sheet="1" objects="1" scenarios="1"/>
  <mergeCells count="50">
    <mergeCell ref="F50:H50"/>
    <mergeCell ref="F51:H51"/>
    <mergeCell ref="F43:F44"/>
    <mergeCell ref="G43:G44"/>
    <mergeCell ref="H43:H44"/>
    <mergeCell ref="I43:I44"/>
    <mergeCell ref="J43:J44"/>
    <mergeCell ref="F49:H49"/>
    <mergeCell ref="A42:B42"/>
    <mergeCell ref="C42:E42"/>
    <mergeCell ref="A43:A44"/>
    <mergeCell ref="B43:B44"/>
    <mergeCell ref="C43:C44"/>
    <mergeCell ref="D43:D44"/>
    <mergeCell ref="E43:E44"/>
    <mergeCell ref="F38:H38"/>
    <mergeCell ref="F39:H39"/>
    <mergeCell ref="F40:H40"/>
    <mergeCell ref="C41:E41"/>
    <mergeCell ref="F41:G42"/>
    <mergeCell ref="H41:J42"/>
    <mergeCell ref="A22:B22"/>
    <mergeCell ref="C22:E22"/>
    <mergeCell ref="F28:H28"/>
    <mergeCell ref="F29:H29"/>
    <mergeCell ref="F30:H30"/>
    <mergeCell ref="C31:E31"/>
    <mergeCell ref="F31:G32"/>
    <mergeCell ref="H31:J32"/>
    <mergeCell ref="A32:B32"/>
    <mergeCell ref="C32:E32"/>
    <mergeCell ref="F18:H18"/>
    <mergeCell ref="F19:H19"/>
    <mergeCell ref="F20:H20"/>
    <mergeCell ref="C21:E21"/>
    <mergeCell ref="F21:G22"/>
    <mergeCell ref="H21:J22"/>
    <mergeCell ref="A12:B12"/>
    <mergeCell ref="C12:E12"/>
    <mergeCell ref="C1:E1"/>
    <mergeCell ref="F1:G2"/>
    <mergeCell ref="H1:J2"/>
    <mergeCell ref="A2:B2"/>
    <mergeCell ref="C2:E2"/>
    <mergeCell ref="F8:H8"/>
    <mergeCell ref="F9:H9"/>
    <mergeCell ref="F10:H10"/>
    <mergeCell ref="C11:E11"/>
    <mergeCell ref="F11:G12"/>
    <mergeCell ref="H11:J12"/>
  </mergeCells>
  <dataValidations count="4">
    <dataValidation type="textLength" operator="equal" allowBlank="1" showInputMessage="1" showErrorMessage="1" errorTitle="INVALID OBJECT CODE" error="FAMIS object code must be 4 digits long." sqref="H4:H7 H14:H17 C4:C10 C14:C20 H24:H27 H34:H37 C24:C30 H45:H48 C34:C40 C45:C51" xr:uid="{00000000-0002-0000-0800-000000000000}">
      <formula1>4</formula1>
    </dataValidation>
    <dataValidation type="textLength" operator="equal" allowBlank="1" showInputMessage="1" showErrorMessage="1" errorTitle="INVALID SUPPORT ACCOUNT" error="FAMIS support account number must be 5 digits long or blank." sqref="G4:G7 G14:G17 B4:B10 B14:B20 G24:G27 G34:G37 B24:B30 G45:G48 B34:B40 B45:B51" xr:uid="{00000000-0002-0000-0800-000001000000}">
      <formula1>5</formula1>
    </dataValidation>
    <dataValidation type="textLength" operator="equal" allowBlank="1" showInputMessage="1" showErrorMessage="1" errorTitle="INVALID ACCOUNT NUMBER" error="FAMIS account number must be 6 digits long." sqref="F4:F7 F14:F17 F24:F27 F34:F37 F45:F48" xr:uid="{00000000-0002-0000-0800-000002000000}">
      <formula1>6</formula1>
    </dataValidation>
    <dataValidation type="textLength" operator="equal" allowBlank="1" showErrorMessage="1" errorTitle="INVALID ACCOUNT NUMBER" error="FAMIS account number must be 6 digits long." sqref="A4:A10 A14:A20 A24:A30 A34:A40 A45:A51" xr:uid="{00000000-0002-0000-0800-000003000000}">
      <formula1>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01FA20E681DB44886318091F9D53D6" ma:contentTypeVersion="17" ma:contentTypeDescription="Create a new document." ma:contentTypeScope="" ma:versionID="3aa49b821fcdcb6202e56b923cb2a8ea">
  <xsd:schema xmlns:xsd="http://www.w3.org/2001/XMLSchema" xmlns:xs="http://www.w3.org/2001/XMLSchema" xmlns:p="http://schemas.microsoft.com/office/2006/metadata/properties" xmlns:ns1="http://schemas.microsoft.com/sharepoint/v3" xmlns:ns2="6819ce1a-c6ed-457e-aaaa-d09a469b0545" xmlns:ns3="096f3cc7-3874-4d01-bd76-f2f69c5613b9" targetNamespace="http://schemas.microsoft.com/office/2006/metadata/properties" ma:root="true" ma:fieldsID="7bcd994a94d2e859707be7a047c4bcb7" ns1:_="" ns2:_="" ns3:_="">
    <xsd:import namespace="http://schemas.microsoft.com/sharepoint/v3"/>
    <xsd:import namespace="6819ce1a-c6ed-457e-aaaa-d09a469b0545"/>
    <xsd:import namespace="096f3cc7-3874-4d01-bd76-f2f69c5613b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19ce1a-c6ed-457e-aaaa-d09a469b05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88b63edd-32fd-4cd9-880b-48c3b8cbb6fc}" ma:internalName="TaxCatchAll" ma:showField="CatchAllData" ma:web="6819ce1a-c6ed-457e-aaaa-d09a469b054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6f3cc7-3874-4d01-bd76-f2f69c5613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331c53f-a3c3-46a3-89e8-485d927a12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6819ce1a-c6ed-457e-aaaa-d09a469b0545">UEKHZ4HHEJXQ-292801454-178564</_dlc_DocId>
    <_dlc_DocIdUrl xmlns="6819ce1a-c6ed-457e-aaaa-d09a469b0545">
      <Url>https://texasforestservice.sharepoint.com/sites/Share-AssociateDirectorsOffice-FIAD/_layouts/15/DocIdRedir.aspx?ID=UEKHZ4HHEJXQ-292801454-178564</Url>
      <Description>UEKHZ4HHEJXQ-292801454-178564</Description>
    </_dlc_DocIdUrl>
    <TaxCatchAll xmlns="6819ce1a-c6ed-457e-aaaa-d09a469b0545" xsi:nil="true"/>
    <lcf76f155ced4ddcb4097134ff3c332f xmlns="096f3cc7-3874-4d01-bd76-f2f69c5613b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705E48-5340-473C-B362-5E93BFBF7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19ce1a-c6ed-457e-aaaa-d09a469b0545"/>
    <ds:schemaRef ds:uri="096f3cc7-3874-4d01-bd76-f2f69c5613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D34C6B-28CD-4B8C-845F-299467221847}">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 ds:uri="6819ce1a-c6ed-457e-aaaa-d09a469b0545"/>
    <ds:schemaRef ds:uri="096f3cc7-3874-4d01-bd76-f2f69c5613b9"/>
    <ds:schemaRef ds:uri="http://schemas.microsoft.com/office/infopath/2007/PartnerControls"/>
    <ds:schemaRef ds:uri="http://schemas.microsoft.com/sharepoint/v3"/>
    <ds:schemaRef ds:uri="http://purl.org/dc/elements/1.1/"/>
  </ds:schemaRefs>
</ds:datastoreItem>
</file>

<file path=customXml/itemProps3.xml><?xml version="1.0" encoding="utf-8"?>
<ds:datastoreItem xmlns:ds="http://schemas.openxmlformats.org/officeDocument/2006/customXml" ds:itemID="{88C48C0D-41A1-4DBD-9FB2-4964F8D98A39}">
  <ds:schemaRefs>
    <ds:schemaRef ds:uri="http://schemas.microsoft.com/sharepoint/v3/contenttype/forms"/>
  </ds:schemaRefs>
</ds:datastoreItem>
</file>

<file path=customXml/itemProps4.xml><?xml version="1.0" encoding="utf-8"?>
<ds:datastoreItem xmlns:ds="http://schemas.openxmlformats.org/officeDocument/2006/customXml" ds:itemID="{FA480FCA-E0EF-480C-A7F2-A06A7AD2359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Voucher</vt:lpstr>
      <vt:lpstr>Page 2</vt:lpstr>
      <vt:lpstr>Page 3</vt:lpstr>
      <vt:lpstr>Page 4</vt:lpstr>
      <vt:lpstr>Page 5</vt:lpstr>
      <vt:lpstr>Page 6</vt:lpstr>
      <vt:lpstr>Page 7</vt:lpstr>
      <vt:lpstr>Page 8</vt:lpstr>
      <vt:lpstr>Page 9</vt:lpstr>
      <vt:lpstr>Page 10</vt:lpstr>
      <vt:lpstr>Instructions</vt:lpstr>
      <vt:lpstr>Change Log</vt:lpstr>
      <vt:lpstr>CardData</vt:lpstr>
      <vt:lpstr>'Change Log'!Print_Area</vt:lpstr>
      <vt:lpstr>Instructions!Print_Area</vt:lpstr>
      <vt:lpstr>'Page 2'!Print_Area</vt:lpstr>
      <vt:lpstr>'Page 3'!Print_Area</vt:lpstr>
      <vt:lpstr>'Page 4'!Print_Area</vt:lpstr>
      <vt:lpstr>'Page 5'!Print_Area</vt:lpstr>
      <vt:lpstr>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2013-01-23T21:44:32Z</dcterms:created>
  <dcterms:modified xsi:type="dcterms:W3CDTF">2023-10-27T15:00:22Z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0x0101000301FA20E681DB44886318091F9D53D6</vt:lpwstr>
  </property>
  <property fmtid="{D5CDD505-2E9C-101B-9397-08002B2CF9AE}" pid="3" name="Order">
    <vt:r8>141800</vt:r8>
  </property>
  <property fmtid="{D5CDD505-2E9C-101B-9397-08002B2CF9AE}" pid="4" name="_dlc_DocIdItemGuid">
    <vt:lpwstr>9ca183f5-8056-49c9-a8d3-e501eb112c97</vt:lpwstr>
  </property>
  <property fmtid="{D5CDD505-2E9C-101B-9397-08002B2CF9AE}" pid="5" name="MediaServiceImageTags">
    <vt:lpwstr/>
  </property>
</Properties>
</file>